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75" windowWidth="11970" windowHeight="8760" activeTab="7"/>
  </bookViews>
  <sheets>
    <sheet name="Code" sheetId="2" r:id="rId1"/>
    <sheet name="Progression protocols" sheetId="9" state="hidden" r:id="rId2"/>
    <sheet name="Wednesday" sheetId="3" r:id="rId3"/>
    <sheet name="Thursday" sheetId="10" r:id="rId4"/>
    <sheet name="Friday" sheetId="5" r:id="rId5"/>
    <sheet name="Saturday" sheetId="6" r:id="rId6"/>
    <sheet name="Sunday" sheetId="11" r:id="rId7"/>
    <sheet name="2000m" sheetId="12" r:id="rId8"/>
  </sheets>
  <calcPr calcId="145621"/>
</workbook>
</file>

<file path=xl/calcChain.xml><?xml version="1.0" encoding="utf-8"?>
<calcChain xmlns="http://schemas.openxmlformats.org/spreadsheetml/2006/main">
  <c r="C19" i="11" l="1"/>
  <c r="A87" i="12" l="1"/>
  <c r="A88" i="12" s="1"/>
  <c r="A89" i="12" s="1"/>
  <c r="A113" i="12"/>
  <c r="A114" i="12" s="1"/>
  <c r="A115" i="12" s="1"/>
  <c r="A116" i="12" s="1"/>
  <c r="A117" i="12" s="1"/>
  <c r="A118" i="12" s="1"/>
  <c r="A119" i="12" s="1"/>
  <c r="A120" i="12" s="1"/>
  <c r="A121" i="12" s="1"/>
  <c r="A102" i="12"/>
  <c r="A103" i="12" s="1"/>
  <c r="A104" i="12" s="1"/>
  <c r="A105" i="12" s="1"/>
  <c r="A106" i="12" s="1"/>
  <c r="A107" i="12" s="1"/>
  <c r="A108" i="12" s="1"/>
  <c r="A94" i="12"/>
  <c r="A95" i="12" s="1"/>
  <c r="A96" i="12" s="1"/>
  <c r="A97" i="12" s="1"/>
  <c r="A77" i="12"/>
  <c r="A78" i="12" s="1"/>
  <c r="A79" i="12" s="1"/>
  <c r="A80" i="12" s="1"/>
  <c r="A81" i="12" s="1"/>
  <c r="A71" i="12"/>
  <c r="A72" i="12" s="1"/>
  <c r="A60" i="12"/>
  <c r="A61" i="12" s="1"/>
  <c r="A62" i="12" s="1"/>
  <c r="A63" i="12" s="1"/>
  <c r="A64" i="12" s="1"/>
  <c r="A65" i="12" s="1"/>
  <c r="A66" i="12" s="1"/>
  <c r="A37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C19" i="6"/>
  <c r="B8" i="10" l="1"/>
  <c r="B17" i="10" s="1"/>
  <c r="C12" i="5" l="1"/>
  <c r="B6" i="10"/>
  <c r="B17" i="3"/>
  <c r="B26" i="3" s="1"/>
  <c r="B35" i="3" s="1"/>
  <c r="B44" i="3" s="1"/>
  <c r="C10" i="11"/>
  <c r="B6" i="11"/>
  <c r="B6" i="6"/>
  <c r="B8" i="5"/>
  <c r="C28" i="11" l="1"/>
  <c r="C37" i="11" s="1"/>
  <c r="C46" i="11" s="1"/>
  <c r="C55" i="11" s="1"/>
  <c r="C74" i="11" s="1"/>
  <c r="C84" i="11" s="1"/>
  <c r="C93" i="11" s="1"/>
  <c r="C102" i="11" s="1"/>
  <c r="C120" i="11" s="1"/>
  <c r="C21" i="5"/>
  <c r="C147" i="11" l="1"/>
  <c r="C156" i="11" s="1"/>
  <c r="C166" i="11" s="1"/>
  <c r="C177" i="11" s="1"/>
  <c r="C187" i="11" s="1"/>
  <c r="C196" i="11" s="1"/>
  <c r="C206" i="11" s="1"/>
  <c r="C215" i="11" s="1"/>
  <c r="A250" i="11" l="1"/>
  <c r="A251" i="11" s="1"/>
  <c r="C257" i="11" s="1"/>
  <c r="C266" i="11" s="1"/>
  <c r="C275" i="11" s="1"/>
  <c r="C10" i="10"/>
  <c r="B6" i="3"/>
  <c r="C285" i="11" l="1"/>
  <c r="C294" i="11" s="1"/>
  <c r="C303" i="11" s="1"/>
  <c r="C313" i="11" s="1"/>
  <c r="C322" i="11" s="1"/>
  <c r="C331" i="11" s="1"/>
  <c r="C340" i="11" s="1"/>
  <c r="C349" i="11" s="1"/>
  <c r="C358" i="11" s="1"/>
  <c r="C368" i="11" s="1"/>
  <c r="C377" i="11" s="1"/>
  <c r="C386" i="11" s="1"/>
  <c r="C396" i="11" s="1"/>
  <c r="C405" i="11" s="1"/>
  <c r="C414" i="11" s="1"/>
  <c r="C424" i="11" s="1"/>
  <c r="C433" i="11" s="1"/>
  <c r="C442" i="11" s="1"/>
  <c r="C451" i="11" s="1"/>
  <c r="C460" i="11" s="1"/>
  <c r="C469" i="11" s="1"/>
  <c r="C482" i="11" s="1"/>
  <c r="C491" i="11" s="1"/>
  <c r="C500" i="11" s="1"/>
  <c r="C510" i="11" s="1"/>
  <c r="C519" i="11" s="1"/>
  <c r="C528" i="11" s="1"/>
  <c r="C538" i="11" s="1"/>
  <c r="C556" i="11" s="1"/>
  <c r="C574" i="11" s="1"/>
  <c r="C583" i="11" s="1"/>
  <c r="C593" i="11" s="1"/>
  <c r="C602" i="11" s="1"/>
  <c r="C610" i="11" s="1"/>
  <c r="C619" i="11" s="1"/>
  <c r="C627" i="11" s="1"/>
  <c r="A634" i="11" s="1"/>
  <c r="A635" i="11" s="1"/>
  <c r="B7" i="11" s="1"/>
  <c r="C19" i="10"/>
  <c r="C28" i="10" s="1"/>
  <c r="C38" i="10"/>
  <c r="C10" i="3"/>
  <c r="C19" i="3" s="1"/>
  <c r="C28" i="3" s="1"/>
  <c r="C37" i="3" s="1"/>
  <c r="C46" i="3" s="1"/>
  <c r="C10" i="6"/>
  <c r="C28" i="6" s="1"/>
  <c r="C47" i="10" l="1"/>
  <c r="C56" i="10" s="1"/>
  <c r="C72" i="10" s="1"/>
  <c r="C81" i="10" s="1"/>
  <c r="C90" i="10" s="1"/>
  <c r="C106" i="10" s="1"/>
  <c r="C115" i="10" s="1"/>
  <c r="C124" i="10" s="1"/>
  <c r="C139" i="10" s="1"/>
  <c r="C148" i="10" s="1"/>
  <c r="C157" i="10" s="1"/>
  <c r="C174" i="10" s="1"/>
  <c r="C183" i="10" s="1"/>
  <c r="C192" i="10" s="1"/>
  <c r="C201" i="10" s="1"/>
  <c r="C210" i="10" s="1"/>
  <c r="C219" i="10" s="1"/>
  <c r="C228" i="10" s="1"/>
  <c r="C237" i="10" s="1"/>
  <c r="C246" i="10" s="1"/>
  <c r="C255" i="10" s="1"/>
  <c r="C264" i="10" s="1"/>
  <c r="C273" i="10" s="1"/>
  <c r="C37" i="6"/>
  <c r="C46" i="6" s="1"/>
  <c r="C55" i="6" s="1"/>
  <c r="C30" i="5"/>
  <c r="C39" i="5" s="1"/>
  <c r="C55" i="3"/>
  <c r="C64" i="3" s="1"/>
  <c r="B53" i="3"/>
  <c r="B62" i="3" s="1"/>
  <c r="C64" i="6" l="1"/>
  <c r="C48" i="5"/>
  <c r="C57" i="5" s="1"/>
  <c r="C66" i="5" s="1"/>
  <c r="C282" i="10"/>
  <c r="C291" i="10" s="1"/>
  <c r="C300" i="10" s="1"/>
  <c r="C309" i="10" s="1"/>
  <c r="C318" i="10" s="1"/>
  <c r="A325" i="10" s="1"/>
  <c r="A326" i="10" s="1"/>
  <c r="B71" i="3"/>
  <c r="B80" i="3" s="1"/>
  <c r="B93" i="3" s="1"/>
  <c r="B102" i="3" s="1"/>
  <c r="B111" i="3" s="1"/>
  <c r="B126" i="3" s="1"/>
  <c r="B135" i="3" s="1"/>
  <c r="B144" i="3" s="1"/>
  <c r="B155" i="3" s="1"/>
  <c r="B164" i="3" s="1"/>
  <c r="B173" i="3" s="1"/>
  <c r="B188" i="3" s="1"/>
  <c r="B197" i="3" s="1"/>
  <c r="B206" i="3" s="1"/>
  <c r="C73" i="3"/>
  <c r="C82" i="3" s="1"/>
  <c r="C95" i="3" s="1"/>
  <c r="C104" i="3" s="1"/>
  <c r="C113" i="3" s="1"/>
  <c r="C128" i="3" s="1"/>
  <c r="C137" i="3" s="1"/>
  <c r="C146" i="3" s="1"/>
  <c r="C157" i="3" s="1"/>
  <c r="C166" i="3" s="1"/>
  <c r="C175" i="3" s="1"/>
  <c r="C190" i="3" s="1"/>
  <c r="C199" i="3" s="1"/>
  <c r="C208" i="3" s="1"/>
  <c r="C73" i="6" l="1"/>
  <c r="C82" i="6"/>
  <c r="C91" i="6" s="1"/>
  <c r="C100" i="6" s="1"/>
  <c r="C109" i="6" s="1"/>
  <c r="C118" i="6" s="1"/>
  <c r="C136" i="6" s="1"/>
  <c r="C145" i="6" s="1"/>
  <c r="C75" i="5"/>
  <c r="C84" i="5" s="1"/>
  <c r="C330" i="10"/>
  <c r="C339" i="10" s="1"/>
  <c r="C348" i="10" s="1"/>
  <c r="C357" i="10" s="1"/>
  <c r="C366" i="10" s="1"/>
  <c r="C375" i="10" s="1"/>
  <c r="C384" i="10" s="1"/>
  <c r="C393" i="10" s="1"/>
  <c r="C402" i="10" s="1"/>
  <c r="C411" i="10" s="1"/>
  <c r="C420" i="10" s="1"/>
  <c r="C430" i="10" s="1"/>
  <c r="C439" i="10" s="1"/>
  <c r="C448" i="10" s="1"/>
  <c r="C457" i="10" s="1"/>
  <c r="C466" i="10" s="1"/>
  <c r="C475" i="10" s="1"/>
  <c r="C484" i="10" s="1"/>
  <c r="C493" i="10" s="1"/>
  <c r="B221" i="3"/>
  <c r="B230" i="3" s="1"/>
  <c r="B239" i="3" s="1"/>
  <c r="B254" i="3" s="1"/>
  <c r="C223" i="3"/>
  <c r="C232" i="3" s="1"/>
  <c r="C241" i="3" s="1"/>
  <c r="C256" i="3" s="1"/>
  <c r="C102" i="5" l="1"/>
  <c r="C111" i="5" s="1"/>
  <c r="C120" i="5" s="1"/>
  <c r="C129" i="5" s="1"/>
  <c r="C93" i="5"/>
  <c r="C154" i="6"/>
  <c r="C163" i="6" s="1"/>
  <c r="C172" i="6" s="1"/>
  <c r="C181" i="6" s="1"/>
  <c r="C190" i="6" s="1"/>
  <c r="C199" i="6" s="1"/>
  <c r="C208" i="6" s="1"/>
  <c r="C217" i="6" s="1"/>
  <c r="C234" i="6" s="1"/>
  <c r="C243" i="6" s="1"/>
  <c r="C252" i="6" s="1"/>
  <c r="A259" i="6" s="1"/>
  <c r="A260" i="6" s="1"/>
  <c r="C264" i="6" s="1"/>
  <c r="C273" i="6" s="1"/>
  <c r="C282" i="6" s="1"/>
  <c r="C291" i="6" s="1"/>
  <c r="C300" i="6" s="1"/>
  <c r="C502" i="10"/>
  <c r="C511" i="10" s="1"/>
  <c r="C520" i="10" s="1"/>
  <c r="C529" i="10" s="1"/>
  <c r="C265" i="3"/>
  <c r="C274" i="3" s="1"/>
  <c r="C289" i="3" s="1"/>
  <c r="C298" i="3" s="1"/>
  <c r="C307" i="3" s="1"/>
  <c r="C322" i="3" s="1"/>
  <c r="C331" i="3" s="1"/>
  <c r="C340" i="3" s="1"/>
  <c r="B263" i="3"/>
  <c r="B272" i="3" s="1"/>
  <c r="B287" i="3" s="1"/>
  <c r="B296" i="3" s="1"/>
  <c r="B305" i="3" s="1"/>
  <c r="B320" i="3" s="1"/>
  <c r="B329" i="3" s="1"/>
  <c r="B338" i="3" s="1"/>
  <c r="C148" i="5" l="1"/>
  <c r="C138" i="5"/>
  <c r="C157" i="5"/>
  <c r="C166" i="5" s="1"/>
  <c r="C174" i="5" s="1"/>
  <c r="C183" i="5" s="1"/>
  <c r="C192" i="5" s="1"/>
  <c r="C310" i="6"/>
  <c r="C319" i="6" s="1"/>
  <c r="C538" i="10"/>
  <c r="C350" i="3"/>
  <c r="A357" i="3" s="1"/>
  <c r="A358" i="3" s="1"/>
  <c r="C362" i="3" s="1"/>
  <c r="C371" i="3" s="1"/>
  <c r="C382" i="3" s="1"/>
  <c r="C391" i="3" s="1"/>
  <c r="C400" i="3" s="1"/>
  <c r="C413" i="3" s="1"/>
  <c r="C422" i="3" s="1"/>
  <c r="B348" i="3"/>
  <c r="B360" i="3" s="1"/>
  <c r="B369" i="3" s="1"/>
  <c r="B380" i="3" s="1"/>
  <c r="B389" i="3" s="1"/>
  <c r="B398" i="3" s="1"/>
  <c r="B411" i="3" s="1"/>
  <c r="B420" i="3" s="1"/>
  <c r="C201" i="5" l="1"/>
  <c r="C210" i="5" s="1"/>
  <c r="C219" i="5" s="1"/>
  <c r="C228" i="5" s="1"/>
  <c r="C238" i="5" s="1"/>
  <c r="C328" i="6"/>
  <c r="C337" i="6" s="1"/>
  <c r="C346" i="6" s="1"/>
  <c r="C355" i="6" s="1"/>
  <c r="C547" i="10"/>
  <c r="C556" i="10" s="1"/>
  <c r="C565" i="10" s="1"/>
  <c r="C574" i="10" s="1"/>
  <c r="B429" i="3"/>
  <c r="B442" i="3" s="1"/>
  <c r="B451" i="3" s="1"/>
  <c r="C431" i="3"/>
  <c r="C444" i="3" s="1"/>
  <c r="C453" i="3" s="1"/>
  <c r="C583" i="10" l="1"/>
  <c r="C592" i="10" s="1"/>
  <c r="C601" i="10" s="1"/>
  <c r="C610" i="10" s="1"/>
  <c r="B460" i="3"/>
  <c r="B473" i="3" s="1"/>
  <c r="B482" i="3" s="1"/>
  <c r="B491" i="3" s="1"/>
  <c r="B503" i="3" s="1"/>
  <c r="B512" i="3" s="1"/>
  <c r="B521" i="3" s="1"/>
  <c r="B534" i="3" s="1"/>
  <c r="B543" i="3" s="1"/>
  <c r="B552" i="3" s="1"/>
  <c r="B565" i="3" s="1"/>
  <c r="B574" i="3" s="1"/>
  <c r="C462" i="3"/>
  <c r="C475" i="3" s="1"/>
  <c r="C484" i="3" s="1"/>
  <c r="C493" i="3" s="1"/>
  <c r="C505" i="3" s="1"/>
  <c r="C514" i="3" s="1"/>
  <c r="C523" i="3" s="1"/>
  <c r="C536" i="3" s="1"/>
  <c r="C545" i="3" s="1"/>
  <c r="C554" i="3" s="1"/>
  <c r="C567" i="3" s="1"/>
  <c r="C576" i="3" s="1"/>
  <c r="C364" i="6"/>
  <c r="C373" i="6" l="1"/>
  <c r="C382" i="6" s="1"/>
  <c r="C391" i="6" s="1"/>
  <c r="C400" i="6" s="1"/>
  <c r="C409" i="6" s="1"/>
  <c r="C418" i="6" s="1"/>
  <c r="C427" i="6" s="1"/>
  <c r="C436" i="6" s="1"/>
  <c r="C445" i="6" s="1"/>
  <c r="C454" i="6" s="1"/>
  <c r="C463" i="6" s="1"/>
  <c r="C472" i="6" s="1"/>
  <c r="C481" i="6" s="1"/>
  <c r="C490" i="6" s="1"/>
  <c r="C499" i="6" s="1"/>
  <c r="C508" i="6" s="1"/>
  <c r="C517" i="6" s="1"/>
  <c r="C247" i="5"/>
  <c r="C256" i="5" s="1"/>
  <c r="C266" i="5" s="1"/>
  <c r="C275" i="5" s="1"/>
  <c r="C284" i="5" s="1"/>
  <c r="C619" i="10"/>
  <c r="C628" i="10" s="1"/>
  <c r="C637" i="10" s="1"/>
  <c r="B583" i="3"/>
  <c r="B598" i="3" s="1"/>
  <c r="B607" i="3" s="1"/>
  <c r="B616" i="3" s="1"/>
  <c r="B631" i="3" s="1"/>
  <c r="B640" i="3" s="1"/>
  <c r="C585" i="3"/>
  <c r="C600" i="3" s="1"/>
  <c r="C526" i="6" l="1"/>
  <c r="C535" i="6" s="1"/>
  <c r="C544" i="6" s="1"/>
  <c r="C553" i="6" s="1"/>
  <c r="C562" i="6" s="1"/>
  <c r="C571" i="6" s="1"/>
  <c r="C580" i="6" s="1"/>
  <c r="C588" i="6" s="1"/>
  <c r="C597" i="6" s="1"/>
  <c r="C606" i="6" s="1"/>
  <c r="A613" i="6" s="1"/>
  <c r="A614" i="6" s="1"/>
  <c r="B7" i="6" s="1"/>
  <c r="C292" i="5"/>
  <c r="C302" i="5" s="1"/>
  <c r="C311" i="5" s="1"/>
  <c r="C320" i="5" s="1"/>
  <c r="C328" i="5" s="1"/>
  <c r="C339" i="5" s="1"/>
  <c r="C347" i="5" s="1"/>
  <c r="A355" i="5" s="1"/>
  <c r="A356" i="5" s="1"/>
  <c r="B360" i="5" s="1"/>
  <c r="C646" i="10"/>
  <c r="C655" i="10" s="1"/>
  <c r="C664" i="10" s="1"/>
  <c r="C673" i="10" s="1"/>
  <c r="C682" i="10" s="1"/>
  <c r="C691" i="10" s="1"/>
  <c r="C700" i="10" s="1"/>
  <c r="B649" i="3"/>
  <c r="B664" i="3" s="1"/>
  <c r="B673" i="3" s="1"/>
  <c r="B682" i="3" s="1"/>
  <c r="B697" i="3" s="1"/>
  <c r="C609" i="3"/>
  <c r="C618" i="3" s="1"/>
  <c r="C633" i="3" s="1"/>
  <c r="C642" i="3" s="1"/>
  <c r="B9" i="5" l="1"/>
  <c r="C709" i="10"/>
  <c r="C718" i="10" s="1"/>
  <c r="B706" i="3"/>
  <c r="B715" i="3" s="1"/>
  <c r="B730" i="3" s="1"/>
  <c r="B739" i="3" s="1"/>
  <c r="B748" i="3" s="1"/>
  <c r="B763" i="3" s="1"/>
  <c r="B772" i="3" s="1"/>
  <c r="B781" i="3" s="1"/>
  <c r="B798" i="3" s="1"/>
  <c r="B807" i="3" s="1"/>
  <c r="C651" i="3"/>
  <c r="C666" i="3" s="1"/>
  <c r="C675" i="3" s="1"/>
  <c r="C684" i="3" s="1"/>
  <c r="C699" i="3" s="1"/>
  <c r="C727" i="10" l="1"/>
  <c r="A735" i="10" s="1"/>
  <c r="A736" i="10" s="1"/>
  <c r="B7" i="10" s="1"/>
  <c r="B816" i="3"/>
  <c r="B829" i="3" s="1"/>
  <c r="B838" i="3" s="1"/>
  <c r="C708" i="3"/>
  <c r="C717" i="3" s="1"/>
  <c r="C732" i="3" s="1"/>
  <c r="C741" i="3" s="1"/>
  <c r="C750" i="3" s="1"/>
  <c r="C765" i="3" s="1"/>
  <c r="C774" i="3" s="1"/>
  <c r="C783" i="3" s="1"/>
  <c r="C800" i="3" s="1"/>
  <c r="C809" i="3" s="1"/>
  <c r="C818" i="3" l="1"/>
  <c r="C831" i="3" s="1"/>
  <c r="C840" i="3" s="1"/>
  <c r="B7" i="3" l="1"/>
  <c r="A848" i="3"/>
  <c r="A849" i="3" s="1"/>
  <c r="B26" i="10" l="1"/>
  <c r="B36" i="10" s="1"/>
  <c r="B45" i="10" s="1"/>
  <c r="B54" i="10" s="1"/>
  <c r="B70" i="10" s="1"/>
  <c r="B79" i="10" s="1"/>
  <c r="B88" i="10" s="1"/>
  <c r="B104" i="10" s="1"/>
  <c r="B113" i="10" s="1"/>
  <c r="B122" i="10" s="1"/>
  <c r="B137" i="10" s="1"/>
  <c r="B146" i="10" s="1"/>
  <c r="B155" i="10" s="1"/>
  <c r="B172" i="10" s="1"/>
  <c r="B181" i="10" s="1"/>
  <c r="B190" i="10" s="1"/>
  <c r="B199" i="10" s="1"/>
  <c r="B208" i="10" s="1"/>
  <c r="B217" i="10" s="1"/>
  <c r="B226" i="10" s="1"/>
  <c r="B235" i="10" s="1"/>
  <c r="B244" i="10" s="1"/>
  <c r="B253" i="10" s="1"/>
  <c r="B262" i="10" s="1"/>
  <c r="B271" i="10" s="1"/>
  <c r="B280" i="10" s="1"/>
  <c r="B289" i="10" s="1"/>
  <c r="B298" i="10" s="1"/>
  <c r="B307" i="10" s="1"/>
  <c r="B316" i="10" s="1"/>
  <c r="B328" i="10" s="1"/>
  <c r="B337" i="10" s="1"/>
  <c r="B346" i="10" s="1"/>
  <c r="B355" i="10" s="1"/>
  <c r="B364" i="10" s="1"/>
  <c r="B373" i="10" s="1"/>
  <c r="B382" i="10" s="1"/>
  <c r="B391" i="10" s="1"/>
  <c r="B400" i="10" s="1"/>
  <c r="B409" i="10" s="1"/>
  <c r="B418" i="10" s="1"/>
  <c r="B428" i="10" s="1"/>
  <c r="B437" i="10" s="1"/>
  <c r="B446" i="10" s="1"/>
  <c r="B455" i="10" s="1"/>
  <c r="B464" i="10" s="1"/>
  <c r="B473" i="10" s="1"/>
  <c r="B482" i="10" s="1"/>
  <c r="B491" i="10" s="1"/>
  <c r="B500" i="10" s="1"/>
  <c r="B509" i="10" s="1"/>
  <c r="B518" i="10" s="1"/>
  <c r="B527" i="10" s="1"/>
  <c r="B536" i="10" s="1"/>
  <c r="B545" i="10" s="1"/>
  <c r="B554" i="10" s="1"/>
  <c r="B563" i="10" s="1"/>
  <c r="B572" i="10" s="1"/>
  <c r="B581" i="10" s="1"/>
  <c r="B590" i="10" s="1"/>
  <c r="B599" i="10" s="1"/>
  <c r="B608" i="10" s="1"/>
  <c r="B617" i="10" s="1"/>
  <c r="B626" i="10" s="1"/>
  <c r="B635" i="10" s="1"/>
  <c r="B644" i="10" s="1"/>
  <c r="B653" i="10" s="1"/>
  <c r="B662" i="10" s="1"/>
  <c r="B671" i="10" s="1"/>
  <c r="B680" i="10" s="1"/>
  <c r="B689" i="10" s="1"/>
  <c r="B698" i="10" s="1"/>
  <c r="B707" i="10" s="1"/>
  <c r="B716" i="10" s="1"/>
  <c r="B725" i="10" s="1"/>
  <c r="B19" i="5" s="1"/>
  <c r="B28" i="5" s="1"/>
  <c r="B37" i="5" s="1"/>
  <c r="B46" i="5" s="1"/>
  <c r="B55" i="5" s="1"/>
  <c r="B64" i="5" s="1"/>
  <c r="B73" i="5" s="1"/>
  <c r="B109" i="5" s="1"/>
  <c r="B118" i="5" s="1"/>
  <c r="B155" i="5" l="1"/>
  <c r="B164" i="5" s="1"/>
  <c r="B172" i="5" s="1"/>
  <c r="B181" i="5" s="1"/>
  <c r="B190" i="5" s="1"/>
  <c r="B199" i="5" s="1"/>
  <c r="B208" i="5" s="1"/>
  <c r="B217" i="5" s="1"/>
  <c r="B226" i="5" s="1"/>
  <c r="B236" i="5" s="1"/>
  <c r="B245" i="5" s="1"/>
  <c r="B254" i="5" s="1"/>
  <c r="B264" i="5" s="1"/>
  <c r="B273" i="5" s="1"/>
  <c r="B282" i="5" s="1"/>
  <c r="B290" i="5" s="1"/>
  <c r="B300" i="5" s="1"/>
  <c r="B309" i="5" s="1"/>
  <c r="B318" i="5" s="1"/>
  <c r="B326" i="5" s="1"/>
  <c r="B337" i="5" s="1"/>
  <c r="B345" i="5" s="1"/>
  <c r="B35" i="6" s="1"/>
  <c r="B44" i="6" s="1"/>
  <c r="B53" i="6" s="1"/>
  <c r="B89" i="6" l="1"/>
  <c r="B98" i="6" s="1"/>
  <c r="B107" i="6" s="1"/>
  <c r="B116" i="6" s="1"/>
  <c r="B134" i="6" s="1"/>
  <c r="B143" i="6" s="1"/>
  <c r="B152" i="6" s="1"/>
  <c r="B161" i="6" s="1"/>
  <c r="B170" i="6" s="1"/>
  <c r="B179" i="6" s="1"/>
  <c r="B188" i="6" s="1"/>
  <c r="B197" i="6" s="1"/>
  <c r="B206" i="6" s="1"/>
  <c r="B241" i="6" s="1"/>
  <c r="B250" i="6" s="1"/>
  <c r="B262" i="6" s="1"/>
  <c r="B271" i="6" s="1"/>
  <c r="B280" i="6" s="1"/>
  <c r="B289" i="6" s="1"/>
  <c r="B298" i="6" s="1"/>
  <c r="B308" i="6" s="1"/>
  <c r="B317" i="6" s="1"/>
  <c r="B326" i="6" s="1"/>
  <c r="B335" i="6" s="1"/>
  <c r="B344" i="6" s="1"/>
  <c r="B353" i="6" s="1"/>
  <c r="B362" i="6" s="1"/>
  <c r="B371" i="6" s="1"/>
  <c r="B380" i="6" s="1"/>
  <c r="B389" i="6" s="1"/>
  <c r="B398" i="6" s="1"/>
  <c r="B407" i="6" s="1"/>
  <c r="B416" i="6" s="1"/>
  <c r="B425" i="6" s="1"/>
  <c r="B434" i="6" s="1"/>
  <c r="B443" i="6" s="1"/>
  <c r="B452" i="6" s="1"/>
  <c r="B461" i="6" s="1"/>
  <c r="B470" i="6" s="1"/>
  <c r="B479" i="6" s="1"/>
  <c r="B488" i="6" s="1"/>
  <c r="B497" i="6" s="1"/>
  <c r="B506" i="6" s="1"/>
  <c r="B515" i="6" s="1"/>
  <c r="B524" i="6" s="1"/>
  <c r="B533" i="6" s="1"/>
  <c r="B542" i="6" s="1"/>
  <c r="B551" i="6" s="1"/>
  <c r="B560" i="6" s="1"/>
  <c r="B569" i="6" s="1"/>
  <c r="B578" i="6" s="1"/>
  <c r="B586" i="6" s="1"/>
  <c r="B595" i="6" s="1"/>
  <c r="B604" i="6" s="1"/>
  <c r="B35" i="11" s="1"/>
  <c r="B44" i="11" s="1"/>
  <c r="B53" i="11" s="1"/>
  <c r="B82" i="11" s="1"/>
  <c r="B91" i="11" s="1"/>
  <c r="B100" i="11" s="1"/>
  <c r="B145" i="11" s="1"/>
  <c r="B154" i="11" s="1"/>
  <c r="B164" i="11" s="1"/>
  <c r="B175" i="11" s="1"/>
  <c r="B185" i="11" s="1"/>
  <c r="B194" i="11" s="1"/>
  <c r="B204" i="11" s="1"/>
  <c r="B255" i="11" s="1"/>
  <c r="B264" i="11" s="1"/>
  <c r="B273" i="11" s="1"/>
  <c r="B283" i="11" l="1"/>
  <c r="B292" i="11" s="1"/>
  <c r="B301" i="11" s="1"/>
  <c r="B311" i="11" s="1"/>
  <c r="B320" i="11" s="1"/>
  <c r="B329" i="11" s="1"/>
  <c r="B338" i="11" s="1"/>
  <c r="B347" i="11" s="1"/>
  <c r="B356" i="11" s="1"/>
  <c r="B366" i="11" s="1"/>
  <c r="B375" i="11" s="1"/>
  <c r="B384" i="11" s="1"/>
  <c r="B394" i="11" s="1"/>
  <c r="B403" i="11" s="1"/>
  <c r="B412" i="11" s="1"/>
  <c r="B422" i="11" s="1"/>
  <c r="B431" i="11" s="1"/>
  <c r="B440" i="11" s="1"/>
  <c r="B449" i="11" s="1"/>
  <c r="B458" i="11" s="1"/>
  <c r="B467" i="11" s="1"/>
  <c r="B480" i="11" s="1"/>
  <c r="B489" i="11" s="1"/>
  <c r="B498" i="11" s="1"/>
  <c r="B508" i="11" s="1"/>
  <c r="B517" i="11" s="1"/>
  <c r="B526" i="11" s="1"/>
  <c r="B536" i="11" s="1"/>
  <c r="B554" i="11" s="1"/>
  <c r="B572" i="11" s="1"/>
  <c r="B581" i="11" s="1"/>
  <c r="B591" i="11" s="1"/>
  <c r="B600" i="11" s="1"/>
  <c r="B608" i="11" s="1"/>
  <c r="B617" i="11" s="1"/>
  <c r="B625" i="11" s="1"/>
</calcChain>
</file>

<file path=xl/comments1.xml><?xml version="1.0" encoding="utf-8"?>
<comments xmlns="http://schemas.openxmlformats.org/spreadsheetml/2006/main">
  <authors>
    <author>Mel</author>
  </authors>
  <commentList>
    <comment ref="H686" authorId="0">
      <text>
        <r>
          <rPr>
            <b/>
            <sz val="9"/>
            <color indexed="81"/>
            <rFont val="Tahoma"/>
            <family val="2"/>
          </rPr>
          <t>Mel: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<sst xmlns="http://schemas.openxmlformats.org/spreadsheetml/2006/main" count="8524" uniqueCount="1373">
  <si>
    <t>AusDBF Australian Championships</t>
  </si>
  <si>
    <t>500m</t>
  </si>
  <si>
    <t>Start time:</t>
  </si>
  <si>
    <t>mins</t>
  </si>
  <si>
    <t>Senior A</t>
  </si>
  <si>
    <t>Womens</t>
  </si>
  <si>
    <t>Division</t>
  </si>
  <si>
    <t>Progression</t>
  </si>
  <si>
    <t>Time</t>
  </si>
  <si>
    <t>Between heats:</t>
  </si>
  <si>
    <t>Lane 1</t>
  </si>
  <si>
    <t>Lane 2</t>
  </si>
  <si>
    <t>Lane 3</t>
  </si>
  <si>
    <t>Lane 4</t>
  </si>
  <si>
    <t>Lane 5</t>
  </si>
  <si>
    <t>Lane 6</t>
  </si>
  <si>
    <t>Race no.:</t>
  </si>
  <si>
    <t>Mixed</t>
  </si>
  <si>
    <t>Race draw code</t>
  </si>
  <si>
    <t>Boats</t>
  </si>
  <si>
    <t>Category</t>
  </si>
  <si>
    <t>Colour</t>
  </si>
  <si>
    <t>Te Waka</t>
  </si>
  <si>
    <t>DSA</t>
  </si>
  <si>
    <t>Dragon Flyers</t>
  </si>
  <si>
    <t>Ice Dragons</t>
  </si>
  <si>
    <t>Sydney Tsunami</t>
  </si>
  <si>
    <t>Komodo</t>
  </si>
  <si>
    <t>Heat 1</t>
  </si>
  <si>
    <t>Heat 2</t>
  </si>
  <si>
    <t>Standard boat</t>
  </si>
  <si>
    <t>Small boat</t>
  </si>
  <si>
    <t>Heat 3</t>
  </si>
  <si>
    <t>Different Strokes</t>
  </si>
  <si>
    <t>Pendragons</t>
  </si>
  <si>
    <t>Melbourne Flames</t>
  </si>
  <si>
    <t>Perth Pirates</t>
  </si>
  <si>
    <t>Senior B</t>
  </si>
  <si>
    <t>Coolangatta Mt Warning</t>
  </si>
  <si>
    <t>Camden Haven</t>
  </si>
  <si>
    <t>Dragon Masters</t>
  </si>
  <si>
    <t>Senior C</t>
  </si>
  <si>
    <t>Major Final</t>
  </si>
  <si>
    <t>Awards ceremony</t>
  </si>
  <si>
    <t>Racing commences</t>
  </si>
  <si>
    <t>Diamond Phoenix</t>
  </si>
  <si>
    <t>Mavericks</t>
  </si>
  <si>
    <t>Hamilton Watersports</t>
  </si>
  <si>
    <t>Opens</t>
  </si>
  <si>
    <t>Finish time</t>
  </si>
  <si>
    <t>Standard</t>
  </si>
  <si>
    <t>Small</t>
  </si>
  <si>
    <t>Event concludes</t>
  </si>
  <si>
    <t>Burleigh Fire Dragons</t>
  </si>
  <si>
    <t>200m</t>
  </si>
  <si>
    <t>Bei Loon</t>
  </si>
  <si>
    <t>State vs State</t>
  </si>
  <si>
    <t>Juniors</t>
  </si>
  <si>
    <t>Premiers</t>
  </si>
  <si>
    <t>Premier</t>
  </si>
  <si>
    <t>Senior A and Senior B</t>
  </si>
  <si>
    <t>Juniors and Senior C</t>
  </si>
  <si>
    <t>1. Premier Mixed</t>
  </si>
  <si>
    <t>2. Juniors Mixed/Senior A Mixed</t>
  </si>
  <si>
    <t>3. Senior B Mixed</t>
  </si>
  <si>
    <t>4. Premier Womens</t>
  </si>
  <si>
    <t>5. Senior A Womens/Senior B Womens/Junior Womens</t>
  </si>
  <si>
    <t>6. Junior Opens/Senior B Opens</t>
  </si>
  <si>
    <t>7. Premier Opens</t>
  </si>
  <si>
    <t>Commences</t>
  </si>
  <si>
    <t>Awards ceremony follows last race</t>
  </si>
  <si>
    <t>Heat 4</t>
  </si>
  <si>
    <t>Junior</t>
  </si>
  <si>
    <t>Heat 5</t>
  </si>
  <si>
    <t>Semi 1</t>
  </si>
  <si>
    <t>Semi 2</t>
  </si>
  <si>
    <t>Semi 3</t>
  </si>
  <si>
    <t>Crews race for lanes in Major Final</t>
  </si>
  <si>
    <t>Regional Final</t>
  </si>
  <si>
    <t>Currumbin DIVAS</t>
  </si>
  <si>
    <t>Currumbin GEMS</t>
  </si>
  <si>
    <t>Regional</t>
  </si>
  <si>
    <t>Crews seeded based on times from 2012 Australian Championships. Unseeded crews start last in random order.</t>
  </si>
  <si>
    <t>Place</t>
  </si>
  <si>
    <t>Bei Loon B</t>
  </si>
  <si>
    <t>Bei Loon A</t>
  </si>
  <si>
    <t>Progression protocols</t>
  </si>
  <si>
    <t>Race plan</t>
  </si>
  <si>
    <t>No. of races</t>
  </si>
  <si>
    <t>Progression protocol</t>
  </si>
  <si>
    <t>T1</t>
  </si>
  <si>
    <t>T2</t>
  </si>
  <si>
    <t>T3</t>
  </si>
  <si>
    <t>T4</t>
  </si>
  <si>
    <t>T5</t>
  </si>
  <si>
    <t>25 - 30</t>
  </si>
  <si>
    <t>T1.1</t>
  </si>
  <si>
    <t>7 - 8</t>
  </si>
  <si>
    <t>1 - 6</t>
  </si>
  <si>
    <t>9 - 12</t>
  </si>
  <si>
    <t>13 - 18</t>
  </si>
  <si>
    <t>19 - 24</t>
  </si>
  <si>
    <t>Wednesday 16th April, 2014</t>
  </si>
  <si>
    <t>Senior A/C</t>
  </si>
  <si>
    <t>Brisbane River Dragons</t>
  </si>
  <si>
    <t>Central Coast</t>
  </si>
  <si>
    <t>Komodo Paddle Club</t>
  </si>
  <si>
    <t>Manly Dragon Boat Club</t>
  </si>
  <si>
    <t>Broadwater Dragons Paddling Club</t>
  </si>
  <si>
    <t>Port Hacking DBC</t>
  </si>
  <si>
    <t>Pittwater DBRC</t>
  </si>
  <si>
    <t>Cockburn Dragon Boat Club</t>
  </si>
  <si>
    <t>SADA</t>
  </si>
  <si>
    <t>Akuna Dragon Boat Club</t>
  </si>
  <si>
    <t>Coomera Dragons</t>
  </si>
  <si>
    <t>DA Sydney</t>
  </si>
  <si>
    <t>Derwent Storms DBC</t>
  </si>
  <si>
    <t>Flamin' Dragons PMQ</t>
  </si>
  <si>
    <t>Grafton DBC</t>
  </si>
  <si>
    <t>Sunshine Coast</t>
  </si>
  <si>
    <t>The Lakers</t>
  </si>
  <si>
    <t>Sandy Point Dragons</t>
  </si>
  <si>
    <t>Brisbane River Dragons A</t>
  </si>
  <si>
    <t>Nowra Waterdragons</t>
  </si>
  <si>
    <t>Adelaide Sea Dragons</t>
  </si>
  <si>
    <t>Tweed Dragons</t>
  </si>
  <si>
    <t>Brisbane River Dragons B</t>
  </si>
  <si>
    <t>Darwin Waterfront Warriors</t>
  </si>
  <si>
    <t>Fremantle Swan DB Club</t>
  </si>
  <si>
    <t>Kempsey Macleay DBC</t>
  </si>
  <si>
    <t>Te Waka Dragons</t>
  </si>
  <si>
    <t>DASydney</t>
  </si>
  <si>
    <t>Coffs Coast</t>
  </si>
  <si>
    <t>Hervey Bay Dragon Boat Club</t>
  </si>
  <si>
    <t>Rainbow Region DBC</t>
  </si>
  <si>
    <t>Redcliffe Red Dragons</t>
  </si>
  <si>
    <t>Senior A/B</t>
  </si>
  <si>
    <t>Pittwater DBC</t>
  </si>
  <si>
    <t>Thursday 17th April, 2014</t>
  </si>
  <si>
    <t>Perth Pirates DB Club</t>
  </si>
  <si>
    <t>Grafton</t>
  </si>
  <si>
    <t>New South Wales A</t>
  </si>
  <si>
    <t>Queensland</t>
  </si>
  <si>
    <t>New South Wales B</t>
  </si>
  <si>
    <t>Victoria</t>
  </si>
  <si>
    <t>Queensland A</t>
  </si>
  <si>
    <t>DragonBoat SA</t>
  </si>
  <si>
    <t>Queensland B</t>
  </si>
  <si>
    <t>Dragon Boat WA</t>
  </si>
  <si>
    <t>Race for lanes in Major Final.</t>
  </si>
  <si>
    <t>Queensland Dragon Boat Federation</t>
  </si>
  <si>
    <t>Dragon Boats Victoria</t>
  </si>
  <si>
    <t>Dragon Boat ACT</t>
  </si>
  <si>
    <t>Dragon Boat ACT A</t>
  </si>
  <si>
    <t>Dragon Boat ACT B</t>
  </si>
  <si>
    <t>U24</t>
  </si>
  <si>
    <t>New South Wales Snr A</t>
  </si>
  <si>
    <t>New Souths Wales Snr B</t>
  </si>
  <si>
    <t>DragonBoat SA Snr B</t>
  </si>
  <si>
    <t>New South Wales Juniors</t>
  </si>
  <si>
    <t>Dragon Boat ACT Juniors</t>
  </si>
  <si>
    <t>New South Wales Snr C</t>
  </si>
  <si>
    <t>DragonBoat SA Snr C</t>
  </si>
  <si>
    <t>New South Wales</t>
  </si>
  <si>
    <t>New South Sales</t>
  </si>
  <si>
    <t>Senior B and Senior C</t>
  </si>
  <si>
    <t>New South Wales Snr B</t>
  </si>
  <si>
    <t>Premier and Snr A</t>
  </si>
  <si>
    <t>Women</t>
  </si>
  <si>
    <t>Canberra Grammar A</t>
  </si>
  <si>
    <t>Canberra Grammar B</t>
  </si>
  <si>
    <t>Sydney Zodiacs</t>
  </si>
  <si>
    <t>Canberra Grammar C</t>
  </si>
  <si>
    <t>Pacific Dragons</t>
  </si>
  <si>
    <t>Sloths A</t>
  </si>
  <si>
    <t>Ice Dragons A</t>
  </si>
  <si>
    <t>BRD A</t>
  </si>
  <si>
    <t>Ice Dragons B</t>
  </si>
  <si>
    <t>BRD B</t>
  </si>
  <si>
    <t>Komodo A</t>
  </si>
  <si>
    <t>Komodo B</t>
  </si>
  <si>
    <t>ACCA</t>
  </si>
  <si>
    <t>Flying Dragons</t>
  </si>
  <si>
    <t>CYL</t>
  </si>
  <si>
    <t>Canberra Griffins</t>
  </si>
  <si>
    <t>Different Strokes A</t>
  </si>
  <si>
    <t>Different Strokes B</t>
  </si>
  <si>
    <t>Marist Dragons DBC</t>
  </si>
  <si>
    <t>Junior and U24</t>
  </si>
  <si>
    <t>Sydney Zodiacs (Juniors)</t>
  </si>
  <si>
    <t>Sydney Zodiacs (U24)</t>
  </si>
  <si>
    <t>Adelaide Phoenix</t>
  </si>
  <si>
    <t>Yarra River Dragons</t>
  </si>
  <si>
    <t>Navmat</t>
  </si>
  <si>
    <t>Adelaide Seadragons</t>
  </si>
  <si>
    <t>Gold Coast Dragons</t>
  </si>
  <si>
    <t>Naga Spirit DBC A</t>
  </si>
  <si>
    <t>Southern Storm</t>
  </si>
  <si>
    <t>Uni Dragons</t>
  </si>
  <si>
    <t>U24 and Juniors</t>
  </si>
  <si>
    <t>Sloths</t>
  </si>
  <si>
    <t>City Dragons</t>
  </si>
  <si>
    <t>Marist Dragons DBC A</t>
  </si>
  <si>
    <t>Marist Dragons DBC B</t>
  </si>
  <si>
    <t>St Scholastica's College</t>
  </si>
  <si>
    <t>Sunshine Coast A</t>
  </si>
  <si>
    <t>Sunshine Coast B</t>
  </si>
  <si>
    <t>Coomera Dragons (Junior)</t>
  </si>
  <si>
    <t>Broadwater Dragons Paddling Club (Junior)</t>
  </si>
  <si>
    <t>Naga Spirit DBC</t>
  </si>
  <si>
    <t>First from each heat to Major Final, rest to repercharge. First 4 from repercharge to Major Final.</t>
  </si>
  <si>
    <t>First from each heat plus fastest looser to Major Final, rest to repercharge. First in each repercharge plus next fastest looser to Major Final.</t>
  </si>
  <si>
    <t>1st and 2nd from each heat to semis, rest to repercharges. 1st and 2nd from each repercharge to semis. 1st and 2nd in each semi plus next 2 fastest loosers to Major Final.</t>
  </si>
  <si>
    <t>1st, 2nd and 3rd from each heat to semis, rest to repercharges. 1st and 2nd from each repercharge to semis. 1st from each semi plus next 3 fastest loosers to Major Final.</t>
  </si>
  <si>
    <t>1st and 2nd from each heat plus next 3 fastest loosers to semis, rest to repercharges. 1st from each repercharge plus next 2 fastest loosers to semis. 1st from each semi plus next 3 fastest loosers to Major Final.</t>
  </si>
  <si>
    <t>repecharge 1</t>
  </si>
  <si>
    <t>repecharge 2</t>
  </si>
  <si>
    <t>1770 Dragons</t>
  </si>
  <si>
    <t>Repecharge 1</t>
  </si>
  <si>
    <t>Repecharge 2</t>
  </si>
  <si>
    <t>Repecharge</t>
  </si>
  <si>
    <t>1st from each heat plus fastest looser to Major Final (R34), rest to repecharge (R15-16).</t>
  </si>
  <si>
    <t>1st, 2 and 3rd from each heat to semis (R24-26), rest to repecharges (R17-18).</t>
  </si>
  <si>
    <t>1st from each heat plus fastest looser to Major Final (R31), rest to repecharge (R19-20).</t>
  </si>
  <si>
    <t>1st, 2nd and 3rd from each heat to semis (R27-29), rest to repecharges (R21-22).</t>
  </si>
  <si>
    <t>1st from each heat to Major Final (R30), rest to repecharge (R23).</t>
  </si>
  <si>
    <t>1st from each repecharge plus next fastest looser to Major Final (R34).</t>
  </si>
  <si>
    <t>1st and 2nd from each repecharge to semis (R24-26).</t>
  </si>
  <si>
    <t>1st in each repecharge plus next fastest looser to Major Final (R31).</t>
  </si>
  <si>
    <t>1st and 2nd from each repecharge to semis (R27-29).</t>
  </si>
  <si>
    <t>1st from each semi plus next 3 fastest loosers to Major Final (R33).</t>
  </si>
  <si>
    <t>First 4 from repecharge to Major Final (R30).</t>
  </si>
  <si>
    <t>1st from each semi plus next 3 fastest loosers to Major Final (R32).</t>
  </si>
  <si>
    <t>Repecharge 3</t>
  </si>
  <si>
    <t>Te Waka Dragons (Snr A)</t>
  </si>
  <si>
    <t>Brisbane River Dragons A (Snr B)</t>
  </si>
  <si>
    <t>Brisbane River Dragons B (Snr B)</t>
  </si>
  <si>
    <t>Tweed Dragons (Snr B)</t>
  </si>
  <si>
    <t>Race for lanes in Major Final (R76).</t>
  </si>
  <si>
    <t>1st and 2nd from each heat plus next 3 fastest loosers to semis (R63-65), rest to repecharges (R54-56).</t>
  </si>
  <si>
    <t>Race for lanes in Major Final (R67).</t>
  </si>
  <si>
    <t>1st and 2nd from each heat to semis (R71-73), rest to repecharges (R57-58).</t>
  </si>
  <si>
    <t>Race for lanes in Major Final (R74).</t>
  </si>
  <si>
    <t>Race for lanes in Major Final (R66).</t>
  </si>
  <si>
    <t>1st, 2nd and 3rd from each heat to semis (R68-70), rest to repecharges (R59-60).</t>
  </si>
  <si>
    <t>1st from each heat plus fastest looser to Major Final (R79), rest to repecharges (R61-62).</t>
  </si>
  <si>
    <t>Race for lanes in Major Final (R78).</t>
  </si>
  <si>
    <t>1st from each repecharge plus next 2 fastest loosers to semis (R63-65).</t>
  </si>
  <si>
    <t>1st and 2nd from each repecharge plus next 2 fastest loosers to semis (R71-73).</t>
  </si>
  <si>
    <t>1st and 2nd from each repecharge plus next 2 fastest loosers to semis (R68-70).</t>
  </si>
  <si>
    <t>1st from each repecharge plus next fastest looser to Major Final (R79).</t>
  </si>
  <si>
    <t>1st from each semi plus next 3 fastest loosers to Major Final (R75).</t>
  </si>
  <si>
    <t>1st from each semi plus next 3 fastest loosers to Major Final (R80).</t>
  </si>
  <si>
    <t>1st from each semi plus next 3 fastest loosers to Major Final (R77).</t>
  </si>
  <si>
    <t>1st from each heat plus fastest looser to Major Final (R110), rest to Repecharge (R92-93).</t>
  </si>
  <si>
    <t>1st, 2nd and 3rd from each heat to semis (R101-103), rest to repecharges (R94-95).</t>
  </si>
  <si>
    <t>1st from each heat plus fastest looser to Major Final (R108), rest to repecharge (R96-97).</t>
  </si>
  <si>
    <t>1st and 2nd from each heat to semis (R104-105), rest to repecharges (R98-99).</t>
  </si>
  <si>
    <t>1st from each repecharge plus next fastest looser to Major Final (R110).</t>
  </si>
  <si>
    <t>1st and 2nd from each heat plus next fastest looser to semis (R101-103).</t>
  </si>
  <si>
    <t>1st in each repecharge plus next fastest looser to Major Final (R108).</t>
  </si>
  <si>
    <t>1st and 2nd from each repecharge plus next 2 fastest loosers to semis (R104-105).</t>
  </si>
  <si>
    <t>1st and 2nd from each heat plus next 3 fastest loosers to semis (R139-141), rest to repecharges (R130-132).</t>
  </si>
  <si>
    <t>Race for lanes in Major Final (R143).</t>
  </si>
  <si>
    <t>1st and 2nd from each heat to semis (R144-145), rest to repecharges (R133-134).</t>
  </si>
  <si>
    <t>Race for lanes in Major Final (R149).</t>
  </si>
  <si>
    <t>Race for lanes in Major Final (R151).</t>
  </si>
  <si>
    <t>1st, 2nd and 3rd from each heat to semis (R146-148), rest to repecharges (R135-136).</t>
  </si>
  <si>
    <t>1st from each heat plus fastest looser to Major Final (R154), rest to repecharges (R137-138).</t>
  </si>
  <si>
    <t>Race for lanes in Major Final (R153).</t>
  </si>
  <si>
    <t>1st from each repecharge plus next 2 fastest loosers to semis (R139-141).</t>
  </si>
  <si>
    <t>1st and 2nd from each repecharge plus next 2 fastest loosers to semis (R144-145).</t>
  </si>
  <si>
    <t>1st and 2nd from each repecharge to semis (R146-148).</t>
  </si>
  <si>
    <t>1st from each Repecharge plus next fastest looser to Major Final (R154).</t>
  </si>
  <si>
    <t>1st from each semi plus next 3 fastest loosers to Major Final (R150).</t>
  </si>
  <si>
    <t>1st and 2nd from each semi plus next 2 fastest loosers to Major Final (R152).</t>
  </si>
  <si>
    <t>1st from each semi plus next 3 fastest loosers to Major Final (R155).</t>
  </si>
  <si>
    <t>Friday 18th April, 2014</t>
  </si>
  <si>
    <t>New South Wales (Premier)</t>
  </si>
  <si>
    <t>Dragon Boats Victoria (Snr A)</t>
  </si>
  <si>
    <t>New South Wales (Snr A)</t>
  </si>
  <si>
    <t>Dragon Boat NT (Premier)</t>
  </si>
  <si>
    <t>DBNSW A</t>
  </si>
  <si>
    <t>DBNSW B</t>
  </si>
  <si>
    <t>New South Wales Regional A</t>
  </si>
  <si>
    <t>New South Wales Regional B</t>
  </si>
  <si>
    <t>New South Wales - Regional</t>
  </si>
  <si>
    <t>Crews race for lanes in Major Final (R168).</t>
  </si>
  <si>
    <t>Crews race for lanes in Major Final (R172).</t>
  </si>
  <si>
    <t>Crews race for lanes in Major Final (R184).</t>
  </si>
  <si>
    <t>Crews race for lanes in Major Final (R186).</t>
  </si>
  <si>
    <t>Crews race for lanes in Major Final (R188).</t>
  </si>
  <si>
    <t>Crews race for lanes in Major Final (R187).</t>
  </si>
  <si>
    <t>Saturday 19th April, 2014</t>
  </si>
  <si>
    <t>Sunday 20th April, 2014</t>
  </si>
  <si>
    <t>Danebank Watermelons</t>
  </si>
  <si>
    <t>Uni Dragons (U24)</t>
  </si>
  <si>
    <t>Danebank/ Sandy Point</t>
  </si>
  <si>
    <t>1st and 2nd from each heat to semis (R306-307), rest to repecharges (R297-298).</t>
  </si>
  <si>
    <t>1st, 2nd and 3rd from each heat to semis (R308-310), rest to repecharges (R300-301).</t>
  </si>
  <si>
    <t>Different Strokes (Snr A)</t>
  </si>
  <si>
    <t>5th from Heats</t>
  </si>
  <si>
    <t>7th from Heats</t>
  </si>
  <si>
    <t>9th from Heats</t>
  </si>
  <si>
    <t>14th from Heats</t>
  </si>
  <si>
    <t>16th from Heats</t>
  </si>
  <si>
    <t>18th from Heats</t>
  </si>
  <si>
    <t>2nd Rep 2</t>
  </si>
  <si>
    <t>5th from Reps</t>
  </si>
  <si>
    <t>2nd Rep 1</t>
  </si>
  <si>
    <t>6th from Reps</t>
  </si>
  <si>
    <t>1st from Heat</t>
  </si>
  <si>
    <t>2nd from Heat</t>
  </si>
  <si>
    <t>3rd from Heat</t>
  </si>
  <si>
    <t>4th from Heat</t>
  </si>
  <si>
    <t>BRD</t>
  </si>
  <si>
    <t>BRD - A</t>
  </si>
  <si>
    <t>BRD - B</t>
  </si>
  <si>
    <t>53:78</t>
  </si>
  <si>
    <t>1.02:82</t>
  </si>
  <si>
    <t>1.03:12</t>
  </si>
  <si>
    <t>1.05:98</t>
  </si>
  <si>
    <t>1.01:28</t>
  </si>
  <si>
    <t>Tsunami</t>
  </si>
  <si>
    <t>Coolangatta/Mt Warning</t>
  </si>
  <si>
    <t>Flamin Dragons</t>
  </si>
  <si>
    <t>Akuna</t>
  </si>
  <si>
    <t>DazSydney</t>
  </si>
  <si>
    <t>Derwent Storms</t>
  </si>
  <si>
    <t>Cockburn</t>
  </si>
  <si>
    <t>1.00:95</t>
  </si>
  <si>
    <t>1.00:43</t>
  </si>
  <si>
    <t>1.09:10</t>
  </si>
  <si>
    <t>1.01:55</t>
  </si>
  <si>
    <t>Nowra Water Dragons</t>
  </si>
  <si>
    <t>BRD (B)</t>
  </si>
  <si>
    <t>Derwent Storm</t>
  </si>
  <si>
    <t>Flamin Dragons PMQ</t>
  </si>
  <si>
    <t>1.00:68</t>
  </si>
  <si>
    <t>1.01:58</t>
  </si>
  <si>
    <t>1.01:06</t>
  </si>
  <si>
    <t>1.01:53</t>
  </si>
  <si>
    <t>1.04:28</t>
  </si>
  <si>
    <t>1.02:40</t>
  </si>
  <si>
    <t>Fremantle Swans</t>
  </si>
  <si>
    <t>Ice Dragos</t>
  </si>
  <si>
    <t>Tweed Heads</t>
  </si>
  <si>
    <t>1.00:80</t>
  </si>
  <si>
    <t>1.06:26</t>
  </si>
  <si>
    <t>1.01:31</t>
  </si>
  <si>
    <t>1.00:41</t>
  </si>
  <si>
    <t>1.00:91</t>
  </si>
  <si>
    <t>1.01:01</t>
  </si>
  <si>
    <t>1.01:54</t>
  </si>
  <si>
    <t>Broadwater</t>
  </si>
  <si>
    <t>Coomera</t>
  </si>
  <si>
    <t>Pittwater</t>
  </si>
  <si>
    <t>Manly</t>
  </si>
  <si>
    <t>Sandy Point</t>
  </si>
  <si>
    <t>Burleigh</t>
  </si>
  <si>
    <t>Port Hacking</t>
  </si>
  <si>
    <t>BRD (A)</t>
  </si>
  <si>
    <t>1.01:05</t>
  </si>
  <si>
    <t>1.10:13</t>
  </si>
  <si>
    <t>SCR</t>
  </si>
  <si>
    <t>Kempsey Macleay</t>
  </si>
  <si>
    <t>Coolangatta Mt Warnng</t>
  </si>
  <si>
    <t>Burleigh Fire</t>
  </si>
  <si>
    <t>1.01:17</t>
  </si>
  <si>
    <t>1.01:61</t>
  </si>
  <si>
    <t>1.00.68</t>
  </si>
  <si>
    <t>1.06.23</t>
  </si>
  <si>
    <t>1.00.41</t>
  </si>
  <si>
    <t>1.00.84</t>
  </si>
  <si>
    <t>1.01.78</t>
  </si>
  <si>
    <t xml:space="preserve">Hamilton </t>
  </si>
  <si>
    <t>1.04.37</t>
  </si>
  <si>
    <t>1.00.36</t>
  </si>
  <si>
    <t>1.01.93</t>
  </si>
  <si>
    <t>1.01.44</t>
  </si>
  <si>
    <t>1.00.02</t>
  </si>
  <si>
    <t>Currumbin Divas</t>
  </si>
  <si>
    <t>1.02.27</t>
  </si>
  <si>
    <t>1.05.33</t>
  </si>
  <si>
    <t>1.09.61</t>
  </si>
  <si>
    <t>1.04.36</t>
  </si>
  <si>
    <t>1.05.15</t>
  </si>
  <si>
    <r>
      <t xml:space="preserve">Senior </t>
    </r>
    <r>
      <rPr>
        <b/>
        <sz val="11"/>
        <color theme="1"/>
        <rFont val="Rockwell"/>
        <family val="1"/>
        <scheme val="minor"/>
      </rPr>
      <t>B</t>
    </r>
  </si>
  <si>
    <t>CSW</t>
  </si>
  <si>
    <t>1.04.81</t>
  </si>
  <si>
    <t>1.11.44</t>
  </si>
  <si>
    <t>1.00.11</t>
  </si>
  <si>
    <t>1.10.06</t>
  </si>
  <si>
    <t>1.09.64</t>
  </si>
  <si>
    <t>1.05.77</t>
  </si>
  <si>
    <t>1.00.22</t>
  </si>
  <si>
    <t>1.00.66</t>
  </si>
  <si>
    <t>1.04.56</t>
  </si>
  <si>
    <t>1.00.96</t>
  </si>
  <si>
    <t>1.04.63</t>
  </si>
  <si>
    <t>1.08.88</t>
  </si>
  <si>
    <t>1.01.47</t>
  </si>
  <si>
    <t>1.05.53</t>
  </si>
  <si>
    <t>1.01.88</t>
  </si>
  <si>
    <t>1.05.35</t>
  </si>
  <si>
    <t>1.03.68</t>
  </si>
  <si>
    <t>1.07.57</t>
  </si>
  <si>
    <t>1.10.98</t>
  </si>
  <si>
    <t>1.00.93</t>
  </si>
  <si>
    <t>1.01.04</t>
  </si>
  <si>
    <t>1.07.03</t>
  </si>
  <si>
    <t>1.03.38</t>
  </si>
  <si>
    <t>1.01.51</t>
  </si>
  <si>
    <t>1.02.07</t>
  </si>
  <si>
    <t>1.06.01</t>
  </si>
  <si>
    <t>1.11.20</t>
  </si>
  <si>
    <t>Hervey Bay</t>
  </si>
  <si>
    <t>Pittwater Pinks</t>
  </si>
  <si>
    <t>Currumbin Gems</t>
  </si>
  <si>
    <t>1.08.45</t>
  </si>
  <si>
    <t>1.04.08</t>
  </si>
  <si>
    <t>1.14.20</t>
  </si>
  <si>
    <t>1.07.86</t>
  </si>
  <si>
    <t>1.05.90</t>
  </si>
  <si>
    <t>1.07.99</t>
  </si>
  <si>
    <t>1.03.4</t>
  </si>
  <si>
    <t>1.05.67</t>
  </si>
  <si>
    <t>1.06.71</t>
  </si>
  <si>
    <t>1.11.53</t>
  </si>
  <si>
    <t>1.10.14</t>
  </si>
  <si>
    <t>1.07.66</t>
  </si>
  <si>
    <t>1.05.49</t>
  </si>
  <si>
    <t>1.05.99</t>
  </si>
  <si>
    <t>1.07.25</t>
  </si>
  <si>
    <t>Rainbow Region</t>
  </si>
  <si>
    <t>Pittwater Pnks</t>
  </si>
  <si>
    <t>1.02.2</t>
  </si>
  <si>
    <t>1.02.40</t>
  </si>
  <si>
    <t>1.02.53</t>
  </si>
  <si>
    <t>1.01.06</t>
  </si>
  <si>
    <t>1.03.39</t>
  </si>
  <si>
    <t>Nowra</t>
  </si>
  <si>
    <t>Derent Storm</t>
  </si>
  <si>
    <t>1.03.99</t>
  </si>
  <si>
    <t>1.02.67</t>
  </si>
  <si>
    <t>1.08.07</t>
  </si>
  <si>
    <t>1.03.84</t>
  </si>
  <si>
    <t>1.03.8</t>
  </si>
  <si>
    <t>1.11.95</t>
  </si>
  <si>
    <t>1.09.16</t>
  </si>
  <si>
    <t>1.05.38</t>
  </si>
  <si>
    <t>1.05.66</t>
  </si>
  <si>
    <t>1.04.12</t>
  </si>
  <si>
    <t>1.06.33</t>
  </si>
  <si>
    <t>1.12.86</t>
  </si>
  <si>
    <t>1.08.58</t>
  </si>
  <si>
    <t>1.07.51</t>
  </si>
  <si>
    <t>1.02.49</t>
  </si>
  <si>
    <t>1.10.87</t>
  </si>
  <si>
    <t>Melb Flames</t>
  </si>
  <si>
    <t>Hamilton WS</t>
  </si>
  <si>
    <t>Redcliffe Red</t>
  </si>
  <si>
    <t>1.03.98</t>
  </si>
  <si>
    <t>1.05.74</t>
  </si>
  <si>
    <t>1.11.88</t>
  </si>
  <si>
    <t>1.07.52</t>
  </si>
  <si>
    <t>1.06.76</t>
  </si>
  <si>
    <t>1.08.17</t>
  </si>
  <si>
    <t>1.11.08</t>
  </si>
  <si>
    <t>1.12.78</t>
  </si>
  <si>
    <t>1.02.90</t>
  </si>
  <si>
    <t>Tweed</t>
  </si>
  <si>
    <t>Flaming Dragons</t>
  </si>
  <si>
    <t>1.03.69</t>
  </si>
  <si>
    <t>1.02.06</t>
  </si>
  <si>
    <t>Cool/Mt Warning</t>
  </si>
  <si>
    <t>Hamilton</t>
  </si>
  <si>
    <t>Darwin WW</t>
  </si>
  <si>
    <t>1.03.66</t>
  </si>
  <si>
    <t>1.04.52</t>
  </si>
  <si>
    <t>1.02.79</t>
  </si>
  <si>
    <t>1.08.91</t>
  </si>
  <si>
    <t>1.02.8</t>
  </si>
  <si>
    <t>1.01.34</t>
  </si>
  <si>
    <t>1.01.68</t>
  </si>
  <si>
    <t>1.07.21</t>
  </si>
  <si>
    <t>1.06.68</t>
  </si>
  <si>
    <t>DQ</t>
  </si>
  <si>
    <t>1.00.75</t>
  </si>
  <si>
    <t>Cenral Coast</t>
  </si>
  <si>
    <t>1.04.04</t>
  </si>
  <si>
    <t>1.02.1</t>
  </si>
  <si>
    <t>1.05.44</t>
  </si>
  <si>
    <t>1.10.15</t>
  </si>
  <si>
    <t>1.06.34</t>
  </si>
  <si>
    <t>1.05.3</t>
  </si>
  <si>
    <t>1.01.91</t>
  </si>
  <si>
    <t>1.07.16</t>
  </si>
  <si>
    <t>1.14.75</t>
  </si>
  <si>
    <t>!.08.16</t>
  </si>
  <si>
    <t>1.06.47</t>
  </si>
  <si>
    <t>1.05.95</t>
  </si>
  <si>
    <t>1.06.42</t>
  </si>
  <si>
    <t>1.10.44</t>
  </si>
  <si>
    <t>1.00.05</t>
  </si>
  <si>
    <t>1.00.43</t>
  </si>
  <si>
    <t>1.02.72</t>
  </si>
  <si>
    <t>1.01.2</t>
  </si>
  <si>
    <t>Adelaide Sea D</t>
  </si>
  <si>
    <t>1.03.67</t>
  </si>
  <si>
    <t>1.02.95</t>
  </si>
  <si>
    <t>1.02.89</t>
  </si>
  <si>
    <t>1.05.8</t>
  </si>
  <si>
    <t>1.05.79</t>
  </si>
  <si>
    <t>1.01.66</t>
  </si>
  <si>
    <t>1.02.35</t>
  </si>
  <si>
    <t>1st from each heat to Major Final + fastest loser (R106), rest to repecharge (R102).</t>
  </si>
  <si>
    <t>1st from each heat to Major Final  + fastest loser (R106), rest to repecharge (R102).</t>
  </si>
  <si>
    <t>First 3  to Major Final (R110).</t>
  </si>
  <si>
    <t xml:space="preserve">SCRATCHED </t>
  </si>
  <si>
    <t>First 3  to Major Final (R108).</t>
  </si>
  <si>
    <t>SCRATCHED</t>
  </si>
  <si>
    <t>1st and 2nd from each repecharge plus next 2 fastest loosers to semis (R106-107).</t>
  </si>
  <si>
    <t xml:space="preserve">First 3 from Repecharge to Major Final </t>
  </si>
  <si>
    <t>1st from each semi plus next 3 fastest loosers to Major Final (R109).</t>
  </si>
  <si>
    <t>1st and 2nd from each semi plus next 3 fastest loosers to Major Final (R111).</t>
  </si>
  <si>
    <t>1st and 2nd from each semi plus next 3 fastest losers to Major Final (R111).</t>
  </si>
  <si>
    <t>Race for lanes in Major Final (R144).</t>
  </si>
  <si>
    <t>First 3 crews to Semis (R  ), rest to repecharges (R    ).</t>
  </si>
  <si>
    <t>First 3 crews to semis (R    ), rest to repecharges (R     ).</t>
  </si>
  <si>
    <t>First 3 crews to semis (R           ), rest to repecharges (R        ).</t>
  </si>
  <si>
    <t>First 3 crews  to semis (R       ), rest to repecharges (R          ).</t>
  </si>
  <si>
    <t>23rd from heats</t>
  </si>
  <si>
    <t>First 3 crews  to semis (R        ).</t>
  </si>
  <si>
    <t>First 3 crews to semis (R     ).</t>
  </si>
  <si>
    <t>SCRATChED</t>
  </si>
  <si>
    <t>QLD</t>
  </si>
  <si>
    <t>1st crew from each heat to Major Final (R169), rest to repecharge (R167).</t>
  </si>
  <si>
    <t>1st crew from each heat to Major Final (R174), rest to repecharge (R170).</t>
  </si>
  <si>
    <t>Crews race for lanes in Major Final (R171).</t>
  </si>
  <si>
    <t>Crew race for lanes in Regional Major Final (R173).</t>
  </si>
  <si>
    <t>1st 4 crews from repecharge to Major Final (R169).</t>
  </si>
  <si>
    <t>Crews race for lanes in Major Final (R191).</t>
  </si>
  <si>
    <t>Crews race for lanes in Major Final (R192).</t>
  </si>
  <si>
    <t>Crews race for lanes in Major Final (R193).</t>
  </si>
  <si>
    <t>Coolangatta MT Warning</t>
  </si>
  <si>
    <t>Centrla Coast</t>
  </si>
  <si>
    <t>DAS</t>
  </si>
  <si>
    <t>Derwent Dtorm</t>
  </si>
  <si>
    <t>Freemantle Swan</t>
  </si>
  <si>
    <t>Flamin' Dragons</t>
  </si>
  <si>
    <t>Frementle</t>
  </si>
  <si>
    <t>Kempsey</t>
  </si>
  <si>
    <t>DNS</t>
  </si>
  <si>
    <t>Kemsey Macleay</t>
  </si>
  <si>
    <t>Hamilton Water Sports</t>
  </si>
  <si>
    <t>2:41..53</t>
  </si>
  <si>
    <t>cs Wwirararapa</t>
  </si>
  <si>
    <t>Flamin</t>
  </si>
  <si>
    <t>Diff Strokes</t>
  </si>
  <si>
    <t>Pendagons</t>
  </si>
  <si>
    <t>Adel Sea Dragon</t>
  </si>
  <si>
    <t>Cockburn Dragon</t>
  </si>
  <si>
    <t>Sandy Point Dragon</t>
  </si>
  <si>
    <t>Broadwater Dragons</t>
  </si>
  <si>
    <t>C,S,,W,</t>
  </si>
  <si>
    <t>Coolangatta Mt W</t>
  </si>
  <si>
    <t>Burneigh</t>
  </si>
  <si>
    <t>No Race</t>
  </si>
  <si>
    <t>Tweed Dragon</t>
  </si>
  <si>
    <t>Redcliff</t>
  </si>
  <si>
    <t>Hamilton W.S.</t>
  </si>
  <si>
    <t xml:space="preserve">Kempsy </t>
  </si>
  <si>
    <t xml:space="preserve">Bei Loon </t>
  </si>
  <si>
    <t>Coolangatta mt Warning</t>
  </si>
  <si>
    <t>Bei loon A</t>
  </si>
  <si>
    <t xml:space="preserve">Komodo </t>
  </si>
  <si>
    <t>Mavrics</t>
  </si>
  <si>
    <t xml:space="preserve"> Dragon Masters</t>
  </si>
  <si>
    <t>Broad Water</t>
  </si>
  <si>
    <t>Darwin W.W</t>
  </si>
  <si>
    <t>Derwent Strorm DBC</t>
  </si>
  <si>
    <t xml:space="preserve">Nowra </t>
  </si>
  <si>
    <t>Hamilton W.S</t>
  </si>
  <si>
    <t>Kempsy Mackay</t>
  </si>
  <si>
    <t>Manly DragonBoat Club</t>
  </si>
  <si>
    <t xml:space="preserve"> Melbourne Flames</t>
  </si>
  <si>
    <t>166B</t>
  </si>
  <si>
    <t>166A</t>
  </si>
  <si>
    <t>Hamilton Regional NZ</t>
  </si>
  <si>
    <t>1st in each Heat to Grand Final (R175) rest to repecharge</t>
  </si>
  <si>
    <t>170A</t>
  </si>
  <si>
    <t>170B</t>
  </si>
  <si>
    <t>First 4 Crews to Grand Final (R175)</t>
  </si>
  <si>
    <t>First 4 crew to Grand Final Final (R174)</t>
  </si>
  <si>
    <t>2km racing - Races 194 to 202</t>
  </si>
  <si>
    <t>4th from heat</t>
  </si>
  <si>
    <t>1st, 2nd and 3rd from each heat to semis (R217-219), rest to repecharges (R213-214).</t>
  </si>
  <si>
    <t>1st, 2nd and 3rd rom each repecharge to semis (R217-219)</t>
  </si>
  <si>
    <t>1st, 2nd and 3rd rom each repecharge to semis (R217-219).</t>
  </si>
  <si>
    <t>1st Rep 1</t>
  </si>
  <si>
    <t>1st, 2nd and 3rd from each heat to semis (R220-222), rest to repecharges (R215-216).</t>
  </si>
  <si>
    <t>1st, 2nd and 3rd rom each repecharge to semis (R220-222).</t>
  </si>
  <si>
    <t>1st Rep 2</t>
  </si>
  <si>
    <t>Crews race for lanes in Major Final (R258).</t>
  </si>
  <si>
    <t>1st and 2nd from each heat to semis (R252-253), rest to repecharges (R243-244).</t>
  </si>
  <si>
    <t>1st and 2nd from each heat  to semis (R252-253), rest to repecharges (R243-244).</t>
  </si>
  <si>
    <t>First 4 from repecharge to Major Final (R260).</t>
  </si>
  <si>
    <t>1st from each repecharge plus next fastest looser to Major Final (R265).</t>
  </si>
  <si>
    <t>Queensland Central Region</t>
  </si>
  <si>
    <t>Queensland Southern</t>
  </si>
  <si>
    <t>Dragon Boat     Tasmania</t>
  </si>
  <si>
    <t>Queensland  B</t>
  </si>
  <si>
    <t>Queensland  Snr B</t>
  </si>
  <si>
    <t>Queensland  Snr A</t>
  </si>
  <si>
    <t>Queensland  Central Region A</t>
  </si>
  <si>
    <t>Queensland Southern Region</t>
  </si>
  <si>
    <t>Queensland  Central Region B</t>
  </si>
  <si>
    <t>Queensland  Juniors</t>
  </si>
  <si>
    <t>Queensland Snr C</t>
  </si>
  <si>
    <t xml:space="preserve">Queensland </t>
  </si>
  <si>
    <t>Queensland Snr B</t>
  </si>
  <si>
    <t>Queensland  Snr C</t>
  </si>
  <si>
    <t>Queensland  (Premier)</t>
  </si>
  <si>
    <t>Queensland  (Snr A)</t>
  </si>
  <si>
    <t>Currumbin KATZ</t>
  </si>
  <si>
    <t>NSWA</t>
  </si>
  <si>
    <t>WA</t>
  </si>
  <si>
    <t>ACT</t>
  </si>
  <si>
    <t>NSWB</t>
  </si>
  <si>
    <t>TAS</t>
  </si>
  <si>
    <t>SA</t>
  </si>
  <si>
    <t>QLD B</t>
  </si>
  <si>
    <t>NSW B</t>
  </si>
  <si>
    <t>VIC</t>
  </si>
  <si>
    <t>NSW A</t>
  </si>
  <si>
    <t>ACT B</t>
  </si>
  <si>
    <t>ACT A</t>
  </si>
  <si>
    <t xml:space="preserve">QLD B </t>
  </si>
  <si>
    <t>QLD STH</t>
  </si>
  <si>
    <t>QLD CENTRAL</t>
  </si>
  <si>
    <t>QLD A</t>
  </si>
  <si>
    <t>NSW SNR A</t>
  </si>
  <si>
    <t>QLD SNR A</t>
  </si>
  <si>
    <t>NSW SNR B</t>
  </si>
  <si>
    <t>QLD SNR B</t>
  </si>
  <si>
    <t>SA SNR B</t>
  </si>
  <si>
    <t>NSW REG A</t>
  </si>
  <si>
    <t>NSW REG B</t>
  </si>
  <si>
    <t>QLD CENTRAL A</t>
  </si>
  <si>
    <t>QLD CENTRAL B</t>
  </si>
  <si>
    <t>QLD JNR</t>
  </si>
  <si>
    <t>NSW JNR</t>
  </si>
  <si>
    <t>ACT JNR</t>
  </si>
  <si>
    <t>QLD SNR</t>
  </si>
  <si>
    <t>NSW SNR</t>
  </si>
  <si>
    <t>SA SNR</t>
  </si>
  <si>
    <t>NZ</t>
  </si>
  <si>
    <t>NSW</t>
  </si>
  <si>
    <t>QLD STHN</t>
  </si>
  <si>
    <t>QLD C</t>
  </si>
  <si>
    <t>NSW REG</t>
  </si>
  <si>
    <t>SNR B</t>
  </si>
  <si>
    <t>SNR C</t>
  </si>
  <si>
    <t>VIC SNR A</t>
  </si>
  <si>
    <t>NSW PREM</t>
  </si>
  <si>
    <t>NT PREM</t>
  </si>
  <si>
    <t>2.:42.09</t>
  </si>
  <si>
    <t xml:space="preserve">WAIKATO </t>
  </si>
  <si>
    <t>REGION NZ</t>
  </si>
  <si>
    <t>208 B</t>
  </si>
  <si>
    <t>208A</t>
  </si>
  <si>
    <t xml:space="preserve">Broadwater Dragons Paddling Club </t>
  </si>
  <si>
    <t xml:space="preserve">Marist Dragons DBC </t>
  </si>
  <si>
    <t xml:space="preserve">Sydney Zodiacs </t>
  </si>
  <si>
    <t xml:space="preserve">Uni Dragons </t>
  </si>
  <si>
    <t>Hill Burton</t>
  </si>
  <si>
    <t>Race for lanes in Major Final (R223A).</t>
  </si>
  <si>
    <t>Race for lanes in Major Final (R223B).</t>
  </si>
  <si>
    <t>223A</t>
  </si>
  <si>
    <t>223B</t>
  </si>
  <si>
    <t xml:space="preserve">Junior </t>
  </si>
  <si>
    <t>1st from each semi plus next 3 fastest losers to Major Final (R226).</t>
  </si>
  <si>
    <t>1st from each semi plus next 3 fastest losers to Major Final (R225).</t>
  </si>
  <si>
    <t>1st from each heat to Major Final (R260), rest to repecharges (R245).</t>
  </si>
  <si>
    <t>1st and 2nd from each repecharge plus next 2 fastest losers to Major Final (R247).</t>
  </si>
  <si>
    <t>1st and 2nd from each semi plus next 2 fastest losers to Major Final (R263).</t>
  </si>
  <si>
    <t>1st and 2nd from each heat plus next 2 fastest losers to semis (R254-255), rest to repecharges (R246-247).</t>
  </si>
  <si>
    <t>1st and 2nd from each heat to semis (R254-255), rest to repecharges (R246-247).</t>
  </si>
  <si>
    <t>1st and 2nd from each heat  to semis (R254-258), rest to repecharges (R246-247).</t>
  </si>
  <si>
    <t>Crews race for lanes in Major Final (R262).</t>
  </si>
  <si>
    <t>1st from each heat and next fastest looser to Major Final (R265), rest to repecharges (R248-249).</t>
  </si>
  <si>
    <t xml:space="preserve"> 1st from each heat and next fastest looser to Major Final (R265), rest to repecharges (R248-249).</t>
  </si>
  <si>
    <t>Crews race for lanes in Major Final (R264).</t>
  </si>
  <si>
    <t>1st and 2nd from each heat to semis (R256-257), rest to repecharges (R250-251).</t>
  </si>
  <si>
    <t>1st and 2nd from each repecharge plus next fastest losers to semis (R252-253).</t>
  </si>
  <si>
    <t>1st and 2nd from each repecharge plus next 2 fastest crews to semis (R256-257).</t>
  </si>
  <si>
    <t>1st and 2nd from each semi plus next 2 fastest losers to Major Final (R261).</t>
  </si>
  <si>
    <t>1st and 2nd from each semi plus next 2 fastest losers to Major Final (R259).</t>
  </si>
  <si>
    <t>203A</t>
  </si>
  <si>
    <t>203B</t>
  </si>
  <si>
    <t>213B</t>
  </si>
  <si>
    <t xml:space="preserve"> 9:10</t>
  </si>
  <si>
    <t>1st, 2nd and 3rd from each repecharge to semis (R217-219)</t>
  </si>
  <si>
    <t>First four to Major Finals R224</t>
  </si>
  <si>
    <t>First from each heat to Grand Final (R224) rest to Rep 213</t>
  </si>
  <si>
    <t>Team</t>
  </si>
  <si>
    <t>Senior B Mixed 194</t>
  </si>
  <si>
    <t>Manly DBC</t>
  </si>
  <si>
    <t>Junior Mixed 194</t>
  </si>
  <si>
    <t>Freemantle Swan SBC</t>
  </si>
  <si>
    <t>Hill Morton High School</t>
  </si>
  <si>
    <t>U24 Mixed 195</t>
  </si>
  <si>
    <t>Senior A Mixed 195</t>
  </si>
  <si>
    <t xml:space="preserve">Pacific Dragons </t>
  </si>
  <si>
    <t>Hamilton City</t>
  </si>
  <si>
    <t>Ice Dragons Black</t>
  </si>
  <si>
    <t xml:space="preserve">Te Waka </t>
  </si>
  <si>
    <t>Broardwater Dragons</t>
  </si>
  <si>
    <t>Freemantle Swan DBC</t>
  </si>
  <si>
    <t>Ice Dragons White</t>
  </si>
  <si>
    <t>Canberra Griffens</t>
  </si>
  <si>
    <t>Premier Mixed 196/197</t>
  </si>
  <si>
    <t>Junior Girls 198</t>
  </si>
  <si>
    <t>Marist Royal</t>
  </si>
  <si>
    <t>Danebank Flames</t>
  </si>
  <si>
    <t>CGGS A</t>
  </si>
  <si>
    <t>SCHOLS</t>
  </si>
  <si>
    <t>CGGS B</t>
  </si>
  <si>
    <t>Marrist Sky</t>
  </si>
  <si>
    <t>Senior A Open 1999</t>
  </si>
  <si>
    <t>Pittwater DRBC</t>
  </si>
  <si>
    <t>BRD Open</t>
  </si>
  <si>
    <t>Junior Boys 200</t>
  </si>
  <si>
    <t>CGS A</t>
  </si>
  <si>
    <t>Freemantle Swans</t>
  </si>
  <si>
    <t>CGS B</t>
  </si>
  <si>
    <t>9.28:25</t>
  </si>
  <si>
    <t>Senior B Women 199</t>
  </si>
  <si>
    <t xml:space="preserve">Brisbane River Dragons </t>
  </si>
  <si>
    <t>Daszlers</t>
  </si>
  <si>
    <t>Diamond Phonix</t>
  </si>
  <si>
    <t>Premier Women 201</t>
  </si>
  <si>
    <t>Senior A Women 200</t>
  </si>
  <si>
    <t>Premier Men 202</t>
  </si>
  <si>
    <t xml:space="preserve">Sloths </t>
  </si>
  <si>
    <t>Canberra Grammar D</t>
  </si>
  <si>
    <t>CYL A (yellow)</t>
  </si>
  <si>
    <t>CYL B (black)</t>
  </si>
  <si>
    <t>Danebank / Sandy Point</t>
  </si>
  <si>
    <t>Hillmorton High School</t>
  </si>
  <si>
    <t>CYL Black</t>
  </si>
  <si>
    <t xml:space="preserve">Sunshine Coast </t>
  </si>
  <si>
    <t>2.03.43</t>
  </si>
  <si>
    <t>2.05.04</t>
  </si>
  <si>
    <t>2.09.25</t>
  </si>
  <si>
    <t>2.09.46</t>
  </si>
  <si>
    <t>2.09.78</t>
  </si>
  <si>
    <t>2.10.07</t>
  </si>
  <si>
    <t>2.04.55</t>
  </si>
  <si>
    <t>2.06.01</t>
  </si>
  <si>
    <t>2.07.42</t>
  </si>
  <si>
    <t>2.09.71</t>
  </si>
  <si>
    <t>2.11.78</t>
  </si>
  <si>
    <t>2.01.13</t>
  </si>
  <si>
    <t>2.01.17</t>
  </si>
  <si>
    <t>2.02.78</t>
  </si>
  <si>
    <t>2.03.63</t>
  </si>
  <si>
    <t>2.19.95</t>
  </si>
  <si>
    <t>scr</t>
  </si>
  <si>
    <t>Marist</t>
  </si>
  <si>
    <t>Fremantle</t>
  </si>
  <si>
    <t>2.25.33</t>
  </si>
  <si>
    <t>2.27.07</t>
  </si>
  <si>
    <t>2.30.52</t>
  </si>
  <si>
    <t>2.38.02</t>
  </si>
  <si>
    <t>Sydney ZodiacsU24</t>
  </si>
  <si>
    <t>2.39.67</t>
  </si>
  <si>
    <t>2.15.74</t>
  </si>
  <si>
    <t>2.17.07</t>
  </si>
  <si>
    <t>2.23.27</t>
  </si>
  <si>
    <t>2.23.95</t>
  </si>
  <si>
    <t>2.29.07</t>
  </si>
  <si>
    <t>2.29.60</t>
  </si>
  <si>
    <t xml:space="preserve">Zodiacs </t>
  </si>
  <si>
    <t>Hillmorten</t>
  </si>
  <si>
    <t>Danebank Sandy Pt</t>
  </si>
  <si>
    <t>Zodiacs U24</t>
  </si>
  <si>
    <t>Marist U24</t>
  </si>
  <si>
    <t>2.14.58</t>
  </si>
  <si>
    <t>2.18.96</t>
  </si>
  <si>
    <t>2.21.12</t>
  </si>
  <si>
    <t>2.23.75</t>
  </si>
  <si>
    <t>2.27.25</t>
  </si>
  <si>
    <t>2.28.93</t>
  </si>
  <si>
    <t>2.20.88</t>
  </si>
  <si>
    <t>2.24.82</t>
  </si>
  <si>
    <t>2.25.53</t>
  </si>
  <si>
    <t>CYL Yellow</t>
  </si>
  <si>
    <t>2.25.61</t>
  </si>
  <si>
    <t>2.28.41</t>
  </si>
  <si>
    <t>2.19.35</t>
  </si>
  <si>
    <t>2.20.11</t>
  </si>
  <si>
    <t>2.21.71</t>
  </si>
  <si>
    <t>2.22.31</t>
  </si>
  <si>
    <t>2.30.27</t>
  </si>
  <si>
    <t>Naga Spirit</t>
  </si>
  <si>
    <t>2.12.20</t>
  </si>
  <si>
    <t>2.12.44</t>
  </si>
  <si>
    <t>2.21.58</t>
  </si>
  <si>
    <t>2.26.01</t>
  </si>
  <si>
    <t>Canberra Grammer A</t>
  </si>
  <si>
    <t>Zodiacs</t>
  </si>
  <si>
    <t xml:space="preserve">Canberra Grammer B </t>
  </si>
  <si>
    <t>Canberra Grammer D</t>
  </si>
  <si>
    <t>2.06.30</t>
  </si>
  <si>
    <t>2.07.67</t>
  </si>
  <si>
    <t>2.10.15</t>
  </si>
  <si>
    <t>2.19.15</t>
  </si>
  <si>
    <t>2.27.31</t>
  </si>
  <si>
    <t>2.07.17</t>
  </si>
  <si>
    <t>2.08.65</t>
  </si>
  <si>
    <t>2.11.44</t>
  </si>
  <si>
    <t>2.11.76</t>
  </si>
  <si>
    <t xml:space="preserve">Ice Dragons A </t>
  </si>
  <si>
    <t xml:space="preserve">Coomera </t>
  </si>
  <si>
    <t>2.22.40</t>
  </si>
  <si>
    <t>2.24.94</t>
  </si>
  <si>
    <t>2.25.54</t>
  </si>
  <si>
    <t>2.25.58</t>
  </si>
  <si>
    <t>2.27.78</t>
  </si>
  <si>
    <t>Uni</t>
  </si>
  <si>
    <t>Gold Coast</t>
  </si>
  <si>
    <t>2.20.78</t>
  </si>
  <si>
    <t>2.23.42</t>
  </si>
  <si>
    <t>2.25.47</t>
  </si>
  <si>
    <t>2.28.28</t>
  </si>
  <si>
    <t>2.30.84</t>
  </si>
  <si>
    <t>2.01.21</t>
  </si>
  <si>
    <t>2.01.45</t>
  </si>
  <si>
    <t>2.03.85</t>
  </si>
  <si>
    <t>2.04.44</t>
  </si>
  <si>
    <t>2.08.35</t>
  </si>
  <si>
    <t>2.09.04</t>
  </si>
  <si>
    <t>2.00.61</t>
  </si>
  <si>
    <t>2.01.53</t>
  </si>
  <si>
    <t>2.06.05</t>
  </si>
  <si>
    <t>2.07.21</t>
  </si>
  <si>
    <t>2.10.01</t>
  </si>
  <si>
    <t>Pacific Dragon's</t>
  </si>
  <si>
    <t>2.00.77</t>
  </si>
  <si>
    <t>2.04.38</t>
  </si>
  <si>
    <t>2.04.42</t>
  </si>
  <si>
    <t>2.08.45</t>
  </si>
  <si>
    <t>2.10.27</t>
  </si>
  <si>
    <t>2.12.14</t>
  </si>
  <si>
    <t>2.14.03</t>
  </si>
  <si>
    <t>2.15.09</t>
  </si>
  <si>
    <t>2.19.59</t>
  </si>
  <si>
    <t>2.21.41</t>
  </si>
  <si>
    <t>2.21.73</t>
  </si>
  <si>
    <t>2.23.66</t>
  </si>
  <si>
    <t>2.12.61</t>
  </si>
  <si>
    <t>2.15.73</t>
  </si>
  <si>
    <t>2.16.52</t>
  </si>
  <si>
    <t>2.20.14</t>
  </si>
  <si>
    <t>2.25.29</t>
  </si>
  <si>
    <t>2.26.82</t>
  </si>
  <si>
    <t>2.16.17</t>
  </si>
  <si>
    <t>2.17.50</t>
  </si>
  <si>
    <t>2.19.40</t>
  </si>
  <si>
    <t>2.20.34</t>
  </si>
  <si>
    <t>2.22.84</t>
  </si>
  <si>
    <t>2.27.79</t>
  </si>
  <si>
    <t>2.20.54</t>
  </si>
  <si>
    <t>2.21.76</t>
  </si>
  <si>
    <t>2.23.62</t>
  </si>
  <si>
    <t>2.23.83</t>
  </si>
  <si>
    <t>2.33.58</t>
  </si>
  <si>
    <t>2.08.42</t>
  </si>
  <si>
    <t>2.11.69</t>
  </si>
  <si>
    <t>2.12.66</t>
  </si>
  <si>
    <t>2.13.05</t>
  </si>
  <si>
    <t>2.13.25</t>
  </si>
  <si>
    <t>2.15.28</t>
  </si>
  <si>
    <t>2.04.74</t>
  </si>
  <si>
    <t>2.05.62</t>
  </si>
  <si>
    <t>2.05.75</t>
  </si>
  <si>
    <t>2.07.27</t>
  </si>
  <si>
    <t>2.09.39</t>
  </si>
  <si>
    <t>2.21.89</t>
  </si>
  <si>
    <t>1.57.96</t>
  </si>
  <si>
    <t>1.58.15</t>
  </si>
  <si>
    <t>1.58.98</t>
  </si>
  <si>
    <t>1.59.45</t>
  </si>
  <si>
    <t>1.59.58</t>
  </si>
  <si>
    <t>2.00.35</t>
  </si>
  <si>
    <t>2.37.77</t>
  </si>
  <si>
    <t>2.49.24</t>
  </si>
  <si>
    <t>2.09.10</t>
  </si>
  <si>
    <t>2.09.92</t>
  </si>
  <si>
    <t>2.10.12</t>
  </si>
  <si>
    <t>2.15.44</t>
  </si>
  <si>
    <t>2.10.13</t>
  </si>
  <si>
    <t>2.10.72</t>
  </si>
  <si>
    <t>2.11.42</t>
  </si>
  <si>
    <t>2.12.16</t>
  </si>
  <si>
    <t>2.08.62</t>
  </si>
  <si>
    <t>2.12.59</t>
  </si>
  <si>
    <t>2.16.41</t>
  </si>
  <si>
    <t>2.17.91</t>
  </si>
  <si>
    <t>2.19.48</t>
  </si>
  <si>
    <t>Different Stokes</t>
  </si>
  <si>
    <t>2.17.57</t>
  </si>
  <si>
    <t>2.18.59</t>
  </si>
  <si>
    <t>2.23.13</t>
  </si>
  <si>
    <t>2.24.39</t>
  </si>
  <si>
    <t>Danebank Watermelon</t>
  </si>
  <si>
    <t>St Scholastica's</t>
  </si>
  <si>
    <t>Marist A</t>
  </si>
  <si>
    <t>Canberra Grammer B</t>
  </si>
  <si>
    <t>Marist B</t>
  </si>
  <si>
    <t>2.16.67</t>
  </si>
  <si>
    <t>2.18.36</t>
  </si>
  <si>
    <t>2.29.46</t>
  </si>
  <si>
    <t>2.33.36</t>
  </si>
  <si>
    <t>2.26.57</t>
  </si>
  <si>
    <t>2.31.64</t>
  </si>
  <si>
    <t>CS Wairapara</t>
  </si>
  <si>
    <t>2.32.84</t>
  </si>
  <si>
    <t>2.41.05</t>
  </si>
  <si>
    <t>2.45.07</t>
  </si>
  <si>
    <t>2.50.79</t>
  </si>
  <si>
    <t>2.33.31</t>
  </si>
  <si>
    <t>2.33.34</t>
  </si>
  <si>
    <t>2.34.11</t>
  </si>
  <si>
    <t>2.39.16</t>
  </si>
  <si>
    <t>2.57.88</t>
  </si>
  <si>
    <t>Zodiac's</t>
  </si>
  <si>
    <t>Candberra Grammer B</t>
  </si>
  <si>
    <t>Redcliffe</t>
  </si>
  <si>
    <t>2.18.86</t>
  </si>
  <si>
    <t>2.26.77</t>
  </si>
  <si>
    <t>2.29.54</t>
  </si>
  <si>
    <t>2.05.58</t>
  </si>
  <si>
    <t>2.08.23</t>
  </si>
  <si>
    <t>2.19.87</t>
  </si>
  <si>
    <t>2.00.45</t>
  </si>
  <si>
    <t>2.01.09</t>
  </si>
  <si>
    <t>2.01.15</t>
  </si>
  <si>
    <t>2.05.00</t>
  </si>
  <si>
    <t>2.06.12</t>
  </si>
  <si>
    <t>1.57.38</t>
  </si>
  <si>
    <t>1.57.47</t>
  </si>
  <si>
    <t>1.58.52</t>
  </si>
  <si>
    <t>1.59.15</t>
  </si>
  <si>
    <t>2.00.91</t>
  </si>
  <si>
    <t>2.06.23</t>
  </si>
  <si>
    <t>Komodo Dragons</t>
  </si>
  <si>
    <t xml:space="preserve">Flying Dragons </t>
  </si>
  <si>
    <t>2.27.13</t>
  </si>
  <si>
    <t>2.35.11</t>
  </si>
  <si>
    <t>2.07.62</t>
  </si>
  <si>
    <t>2.08.70</t>
  </si>
  <si>
    <t>2.11.53</t>
  </si>
  <si>
    <t>2.14.02</t>
  </si>
  <si>
    <t>2.23.65</t>
  </si>
  <si>
    <t>2.25.69</t>
  </si>
  <si>
    <t>2.13.50</t>
  </si>
  <si>
    <t>2.14.17</t>
  </si>
  <si>
    <t>2.14.51</t>
  </si>
  <si>
    <t>2.17.13</t>
  </si>
  <si>
    <t>2.22.71</t>
  </si>
  <si>
    <t>2.35.04</t>
  </si>
  <si>
    <t>2.13.53</t>
  </si>
  <si>
    <t>2.14.70</t>
  </si>
  <si>
    <t>2.15.00</t>
  </si>
  <si>
    <t>2.19.84</t>
  </si>
  <si>
    <t>Yarra River</t>
  </si>
  <si>
    <t>2.15.65</t>
  </si>
  <si>
    <t>2.19.65</t>
  </si>
  <si>
    <t>2.23.81</t>
  </si>
  <si>
    <t>2.14.94</t>
  </si>
  <si>
    <t>2.22.96</t>
  </si>
  <si>
    <t>2.26.42</t>
  </si>
  <si>
    <t>2.25.10</t>
  </si>
  <si>
    <t>2.25.18</t>
  </si>
  <si>
    <t>2.28.67</t>
  </si>
  <si>
    <t>2.28.75</t>
  </si>
  <si>
    <t>2.23.02</t>
  </si>
  <si>
    <t>2.43.77</t>
  </si>
  <si>
    <t xml:space="preserve">St. Scholasticas </t>
  </si>
  <si>
    <t>2.31.44</t>
  </si>
  <si>
    <t>2.40.38</t>
  </si>
  <si>
    <t>2.44.62</t>
  </si>
  <si>
    <t>2.47.98</t>
  </si>
  <si>
    <t>3.06.56</t>
  </si>
  <si>
    <t>2.38.77</t>
  </si>
  <si>
    <t>2.40.73</t>
  </si>
  <si>
    <t>2.45.43</t>
  </si>
  <si>
    <t>2.56.98</t>
  </si>
  <si>
    <t>2.00.87</t>
  </si>
  <si>
    <t>2.00.94</t>
  </si>
  <si>
    <t>2.01.42</t>
  </si>
  <si>
    <t>2.08.75</t>
  </si>
  <si>
    <t>2.17.56</t>
  </si>
  <si>
    <t>2.02.30</t>
  </si>
  <si>
    <t>2.02.75</t>
  </si>
  <si>
    <t>2.03.15</t>
  </si>
  <si>
    <t>2.07.18</t>
  </si>
  <si>
    <t>2.15.29</t>
  </si>
  <si>
    <t>2.17.46</t>
  </si>
  <si>
    <t>2.21.77</t>
  </si>
  <si>
    <t>2.26.98</t>
  </si>
  <si>
    <t>Hamilton Waterfront Warriors</t>
  </si>
  <si>
    <t>2.14.29</t>
  </si>
  <si>
    <t>2.14.30</t>
  </si>
  <si>
    <t>2.24.41</t>
  </si>
  <si>
    <t>2.29.68</t>
  </si>
  <si>
    <t>2.11.15</t>
  </si>
  <si>
    <t>2.12.39</t>
  </si>
  <si>
    <t>2.13.20</t>
  </si>
  <si>
    <t>2.18.49</t>
  </si>
  <si>
    <t>2.20.39</t>
  </si>
  <si>
    <t>2.12.46</t>
  </si>
  <si>
    <t>2.13.60</t>
  </si>
  <si>
    <t>2.14.05</t>
  </si>
  <si>
    <t>2.14.81</t>
  </si>
  <si>
    <t>2.16.98</t>
  </si>
  <si>
    <t>2.24.38</t>
  </si>
  <si>
    <t>2.23.93</t>
  </si>
  <si>
    <t>2.29.30</t>
  </si>
  <si>
    <t>2.29.61</t>
  </si>
  <si>
    <t>2.37.73</t>
  </si>
  <si>
    <t>2.39.62</t>
  </si>
  <si>
    <t>2.46.05</t>
  </si>
  <si>
    <t>2.33.41</t>
  </si>
  <si>
    <t>2.33.74</t>
  </si>
  <si>
    <t>2.36.49</t>
  </si>
  <si>
    <t>2.37.45</t>
  </si>
  <si>
    <t>2.38.51</t>
  </si>
  <si>
    <t>2.45.35</t>
  </si>
  <si>
    <t>2.08.33</t>
  </si>
  <si>
    <t>2.10.79</t>
  </si>
  <si>
    <t>2.11.17</t>
  </si>
  <si>
    <t>2.18.61</t>
  </si>
  <si>
    <t>Melbourne Flame</t>
  </si>
  <si>
    <t>2.14.07</t>
  </si>
  <si>
    <t>2.14.35</t>
  </si>
  <si>
    <t>2.14.41</t>
  </si>
  <si>
    <t>2.15.80</t>
  </si>
  <si>
    <t>2.21.83</t>
  </si>
  <si>
    <t>2.41.51</t>
  </si>
  <si>
    <t>2.41.82</t>
  </si>
  <si>
    <t>2.21.98</t>
  </si>
  <si>
    <t>2.26.90</t>
  </si>
  <si>
    <t>2.29.27</t>
  </si>
  <si>
    <t>2.29.62</t>
  </si>
  <si>
    <t>2.36.05</t>
  </si>
  <si>
    <t>2.36.65</t>
  </si>
  <si>
    <t>2.17.08</t>
  </si>
  <si>
    <t>2.18.03</t>
  </si>
  <si>
    <t>2.20.40</t>
  </si>
  <si>
    <t>2.22.39</t>
  </si>
  <si>
    <t>2.23.59</t>
  </si>
  <si>
    <t>2.30.94</t>
  </si>
  <si>
    <t>2.10.61</t>
  </si>
  <si>
    <t>2.12.08</t>
  </si>
  <si>
    <t>2.12.95</t>
  </si>
  <si>
    <t>2.13.15</t>
  </si>
  <si>
    <t>2.06.71</t>
  </si>
  <si>
    <t>2.09.24</t>
  </si>
  <si>
    <t>2.10.08</t>
  </si>
  <si>
    <t>2.21.38</t>
  </si>
  <si>
    <t>2.07.16</t>
  </si>
  <si>
    <t>2.10.53</t>
  </si>
  <si>
    <t>2.11.37</t>
  </si>
  <si>
    <t>2.13.22</t>
  </si>
  <si>
    <t>2.14.82</t>
  </si>
  <si>
    <t>2.15.79</t>
  </si>
  <si>
    <t>2.21.72</t>
  </si>
  <si>
    <t>2.25.78</t>
  </si>
  <si>
    <t>1.57.16</t>
  </si>
  <si>
    <t>1.58.69</t>
  </si>
  <si>
    <t>1.59.21</t>
  </si>
  <si>
    <t>1.59.46</t>
  </si>
  <si>
    <t>2.00.00</t>
  </si>
  <si>
    <t>2.01.99</t>
  </si>
  <si>
    <t>First from each heat to Major Final (R290). Rest to repharge (R279)</t>
  </si>
  <si>
    <t>First from each heat to Major Final (R290). Rest to repecharge (279)</t>
  </si>
  <si>
    <t>Griffins</t>
  </si>
  <si>
    <t>Fremantle Swan</t>
  </si>
  <si>
    <t>First 3 crews to semi (282-284). Rest to Rep (277-278)</t>
  </si>
  <si>
    <t>Sydney Zodiacs (U24s)</t>
  </si>
  <si>
    <t>Marist (U24s)</t>
  </si>
  <si>
    <t>Hillmorton High School (Jnrs)</t>
  </si>
  <si>
    <t>Broadwater Dragons (Juniors)</t>
  </si>
  <si>
    <t>Race for lanes in Major Final (R288).</t>
  </si>
  <si>
    <t>1st, 2nd and 3rd from each heat to semis (R285-287), rest to repecharges (R280-281).</t>
  </si>
  <si>
    <t>First 3 crews to semis (282-284)</t>
  </si>
  <si>
    <t>First 4 to Grand Final (R292)</t>
  </si>
  <si>
    <t>1st and 2nd from each repecharge plus fastest looser to semis (R285-287).</t>
  </si>
  <si>
    <t>2nd H3</t>
  </si>
  <si>
    <t>1st H1</t>
  </si>
  <si>
    <t>2nd H2</t>
  </si>
  <si>
    <t>1st from each semi plus next 3 fastest loosers to Major Final (R291).</t>
  </si>
  <si>
    <t>2nd H4</t>
  </si>
  <si>
    <t>1st H2</t>
  </si>
  <si>
    <t>1st H3</t>
  </si>
  <si>
    <t>1st from each semi plus next 3 fastest loosers to Major Final (R289).</t>
  </si>
  <si>
    <t>Jnr</t>
  </si>
  <si>
    <t>Junior / U24</t>
  </si>
  <si>
    <t>Coomera Dragons (Jnr)</t>
  </si>
  <si>
    <t>Crews race for lanes in Major Final (R328).</t>
  </si>
  <si>
    <t>Currumbin Katz</t>
  </si>
  <si>
    <t>Marrist B</t>
  </si>
  <si>
    <t>1st from each heat to Major Final (R330), rest to repecharge (R311).</t>
  </si>
  <si>
    <t>St Scholasica's College</t>
  </si>
  <si>
    <t>1st, 2nd and 3rd from each heat to semis (R320-321), rest to repecharges (R312-313).</t>
  </si>
  <si>
    <t>Crews race for lanes in Major Final (R332).</t>
  </si>
  <si>
    <t>1st from each heat plus fastest looser to Grand Final (R335), rest to repecharges (R314-15).</t>
  </si>
  <si>
    <t>Broadwater Dragons (Junior)</t>
  </si>
  <si>
    <t>Crews race for lanes in Major Final (R325).</t>
  </si>
  <si>
    <t>1st, 2nd and 3rd from each heat to semis (R324-325), rest to repecharges (R316-317).</t>
  </si>
  <si>
    <t>1st and 2nd from each repecharge to semis (R318-319).</t>
  </si>
  <si>
    <t>First 4 from Repecharge to Major Final (R327).</t>
  </si>
  <si>
    <t>1st and 2nd from each repecharge to semis (R320-321).</t>
  </si>
  <si>
    <t>1st from each Rep plus fastest looser from each repecharge to semis (R335).</t>
  </si>
  <si>
    <t>1st and 2nd from each repecharge to semis (R324-325).</t>
  </si>
  <si>
    <t>1st and 2nd from each semi plus next 2 fastest loosers to Major Final (R328).</t>
  </si>
  <si>
    <t>1st from each semi plus next 3 fastest loosers to Major Final (R329).</t>
  </si>
  <si>
    <t>1st &amp; 2nd from each semi plus next 2 fastest loosers to Major Final (R330).</t>
  </si>
  <si>
    <t>Coomera (Juniors)</t>
  </si>
  <si>
    <t>Coomera (Junior)</t>
  </si>
  <si>
    <t>Broadwater (Junior)</t>
  </si>
  <si>
    <t>Canberra Gammar C</t>
  </si>
  <si>
    <t>Danebank</t>
  </si>
  <si>
    <t>Melbane Flames</t>
  </si>
  <si>
    <t>1.02.17</t>
  </si>
  <si>
    <t>1.00.03</t>
  </si>
  <si>
    <t>1.00.14</t>
  </si>
  <si>
    <t>Acca</t>
  </si>
  <si>
    <t>Tewaka</t>
  </si>
  <si>
    <t>1.00.69</t>
  </si>
  <si>
    <t>1.00.73</t>
  </si>
  <si>
    <t>Maverick</t>
  </si>
  <si>
    <t>NAVMAT</t>
  </si>
  <si>
    <t>NAGA Spirit</t>
  </si>
  <si>
    <t>1.00.70</t>
  </si>
  <si>
    <t xml:space="preserve">Broadwater </t>
  </si>
  <si>
    <t>1.00.76</t>
  </si>
  <si>
    <t>1.00.88</t>
  </si>
  <si>
    <t>1.01.02</t>
  </si>
  <si>
    <t>1;05.23</t>
  </si>
  <si>
    <t>1;07.21</t>
  </si>
  <si>
    <t>11;21</t>
  </si>
  <si>
    <t>11;26</t>
  </si>
  <si>
    <t>53;76</t>
  </si>
  <si>
    <t>54;31</t>
  </si>
  <si>
    <t>55;32</t>
  </si>
  <si>
    <t>57;15</t>
  </si>
  <si>
    <t>57;64</t>
  </si>
  <si>
    <t>59;94</t>
  </si>
  <si>
    <t>11;32</t>
  </si>
  <si>
    <t>54;13</t>
  </si>
  <si>
    <t>54;41</t>
  </si>
  <si>
    <t>55;08</t>
  </si>
  <si>
    <t>56;00</t>
  </si>
  <si>
    <t>57;38</t>
  </si>
  <si>
    <t>11;38</t>
  </si>
  <si>
    <t>57;21</t>
  </si>
  <si>
    <t>59;31</t>
  </si>
  <si>
    <t>1;00.13</t>
  </si>
  <si>
    <t>1;03;59</t>
  </si>
  <si>
    <t>11;43</t>
  </si>
  <si>
    <t>56;72</t>
  </si>
  <si>
    <t>59;88</t>
  </si>
  <si>
    <t>1;02.10</t>
  </si>
  <si>
    <t>1;02.26</t>
  </si>
  <si>
    <t>St Scholastica</t>
  </si>
  <si>
    <t>Canberra Gramma B</t>
  </si>
  <si>
    <t>57;60</t>
  </si>
  <si>
    <t>1;02.16</t>
  </si>
  <si>
    <t>1;07.64</t>
  </si>
  <si>
    <t>1;08.82</t>
  </si>
  <si>
    <t>1;09.99</t>
  </si>
  <si>
    <t>11;50</t>
  </si>
  <si>
    <t>1;00.05</t>
  </si>
  <si>
    <t>1;03.36</t>
  </si>
  <si>
    <t>1;03.53</t>
  </si>
  <si>
    <t>1;05.22</t>
  </si>
  <si>
    <t>1;05.93</t>
  </si>
  <si>
    <t>11;55</t>
  </si>
  <si>
    <t>59;65</t>
  </si>
  <si>
    <t>1;01.10</t>
  </si>
  <si>
    <t>1;01.19</t>
  </si>
  <si>
    <t>1;03.83</t>
  </si>
  <si>
    <t>1;08.48</t>
  </si>
  <si>
    <t>12;00</t>
  </si>
  <si>
    <t>1;04.01</t>
  </si>
  <si>
    <t>1;08.37</t>
  </si>
  <si>
    <t>1;05.73</t>
  </si>
  <si>
    <t>52;07</t>
  </si>
  <si>
    <t>53;73</t>
  </si>
  <si>
    <t>54;09</t>
  </si>
  <si>
    <t>56;16</t>
  </si>
  <si>
    <t>12;04</t>
  </si>
  <si>
    <t>12;09</t>
  </si>
  <si>
    <t>46;65</t>
  </si>
  <si>
    <t>48;48</t>
  </si>
  <si>
    <t>48;76</t>
  </si>
  <si>
    <t>50;53</t>
  </si>
  <si>
    <t>50;71</t>
  </si>
  <si>
    <t>57;84</t>
  </si>
  <si>
    <t>47;70</t>
  </si>
  <si>
    <t>49;36</t>
  </si>
  <si>
    <t>49;48</t>
  </si>
  <si>
    <t>49;56</t>
  </si>
  <si>
    <t>51;55</t>
  </si>
  <si>
    <t>52;62</t>
  </si>
  <si>
    <t>Hillmorton High</t>
  </si>
  <si>
    <t>57;66</t>
  </si>
  <si>
    <t>59;07</t>
  </si>
  <si>
    <t>1;03.23</t>
  </si>
  <si>
    <t>1;03.8</t>
  </si>
  <si>
    <t>12;18</t>
  </si>
  <si>
    <t>12;22</t>
  </si>
  <si>
    <t>51;51</t>
  </si>
  <si>
    <t>54;45</t>
  </si>
  <si>
    <t>56;36</t>
  </si>
  <si>
    <t>59;02</t>
  </si>
  <si>
    <t>1;02.60</t>
  </si>
  <si>
    <t>53;50</t>
  </si>
  <si>
    <t>12;27</t>
  </si>
  <si>
    <t>52;73</t>
  </si>
  <si>
    <t>54;58</t>
  </si>
  <si>
    <t>54;87</t>
  </si>
  <si>
    <t>55;33</t>
  </si>
  <si>
    <t>55;89</t>
  </si>
  <si>
    <t>56;99</t>
  </si>
  <si>
    <t>12;31</t>
  </si>
  <si>
    <t>54;20</t>
  </si>
  <si>
    <t>55;98</t>
  </si>
  <si>
    <t>56;80</t>
  </si>
  <si>
    <t>59;38</t>
  </si>
  <si>
    <t>12;37</t>
  </si>
  <si>
    <t>55;52</t>
  </si>
  <si>
    <t>56;50</t>
  </si>
  <si>
    <t>58;82</t>
  </si>
  <si>
    <t>59;72</t>
  </si>
  <si>
    <t>12;41</t>
  </si>
  <si>
    <t>54;90</t>
  </si>
  <si>
    <t>55;54</t>
  </si>
  <si>
    <t>56;34</t>
  </si>
  <si>
    <t>1;00.82</t>
  </si>
  <si>
    <t>12;47</t>
  </si>
  <si>
    <t>59;26</t>
  </si>
  <si>
    <t>59;54</t>
  </si>
  <si>
    <t>59;80</t>
  </si>
  <si>
    <t>1;00.80</t>
  </si>
  <si>
    <t>1;03.64</t>
  </si>
  <si>
    <t>1;04.46</t>
  </si>
  <si>
    <t>St Scholastica College</t>
  </si>
  <si>
    <t>Canberra Griffins B</t>
  </si>
  <si>
    <t>Maverick's</t>
  </si>
  <si>
    <t xml:space="preserve">Redcliff </t>
  </si>
  <si>
    <t>12;51</t>
  </si>
  <si>
    <t>1;04.73</t>
  </si>
  <si>
    <t>1;07.68</t>
  </si>
  <si>
    <t>1;08.95</t>
  </si>
  <si>
    <t>1;14.20</t>
  </si>
  <si>
    <t>12;54</t>
  </si>
  <si>
    <t>1;05.37</t>
  </si>
  <si>
    <t>1;07.01</t>
  </si>
  <si>
    <t>1.10.05</t>
  </si>
  <si>
    <t>49;50</t>
  </si>
  <si>
    <t>13;03</t>
  </si>
  <si>
    <t>49;99</t>
  </si>
  <si>
    <t>50;56</t>
  </si>
  <si>
    <t>52;42</t>
  </si>
  <si>
    <t>58;43</t>
  </si>
  <si>
    <t>13;09</t>
  </si>
  <si>
    <t>50;16</t>
  </si>
  <si>
    <t>50;46</t>
  </si>
  <si>
    <t>52;35</t>
  </si>
  <si>
    <t>13;14</t>
  </si>
  <si>
    <t>Darwin WaterWarriors</t>
  </si>
  <si>
    <t>54;52</t>
  </si>
  <si>
    <t>55;36</t>
  </si>
  <si>
    <t>56;22</t>
  </si>
  <si>
    <t>56;79</t>
  </si>
  <si>
    <t>1;01.71</t>
  </si>
  <si>
    <t>13;17</t>
  </si>
  <si>
    <t>54;32</t>
  </si>
  <si>
    <t>54;92</t>
  </si>
  <si>
    <t>56;07</t>
  </si>
  <si>
    <t>59;18</t>
  </si>
  <si>
    <t>1;00.12</t>
  </si>
  <si>
    <t>58;86</t>
  </si>
  <si>
    <t>1;01.90</t>
  </si>
  <si>
    <t>1;03.39</t>
  </si>
  <si>
    <t>1;04.39</t>
  </si>
  <si>
    <t>1;07.26</t>
  </si>
  <si>
    <t>1;08.88</t>
  </si>
  <si>
    <t>13;22</t>
  </si>
  <si>
    <t>13;26</t>
  </si>
  <si>
    <t>59;89</t>
  </si>
  <si>
    <t>1;00.35</t>
  </si>
  <si>
    <t>1;03.00</t>
  </si>
  <si>
    <t>1;03.34</t>
  </si>
  <si>
    <t>1;06.77</t>
  </si>
  <si>
    <t>13;33</t>
  </si>
  <si>
    <t>59;73</t>
  </si>
  <si>
    <t>1;02.61</t>
  </si>
  <si>
    <t>1;03.75</t>
  </si>
  <si>
    <t>1;07.69</t>
  </si>
  <si>
    <t>1;08.11</t>
  </si>
  <si>
    <t>HamiltonWater Sports</t>
  </si>
  <si>
    <t>13;40</t>
  </si>
  <si>
    <t>51;28</t>
  </si>
  <si>
    <t>53;48</t>
  </si>
  <si>
    <t>53;54</t>
  </si>
  <si>
    <t>54;23</t>
  </si>
  <si>
    <t>56;74</t>
  </si>
  <si>
    <t>13;45</t>
  </si>
  <si>
    <t>52;70</t>
  </si>
  <si>
    <t>53;56</t>
  </si>
  <si>
    <t>54;27</t>
  </si>
  <si>
    <t>54;98</t>
  </si>
  <si>
    <t>55;17</t>
  </si>
  <si>
    <t>13;50</t>
  </si>
  <si>
    <t>1;05.42</t>
  </si>
  <si>
    <t>1;10.44</t>
  </si>
  <si>
    <t>13;55</t>
  </si>
  <si>
    <t>57;05</t>
  </si>
  <si>
    <t>58;28</t>
  </si>
  <si>
    <t>59;36</t>
  </si>
  <si>
    <t>59;70</t>
  </si>
  <si>
    <t>1;00.07</t>
  </si>
  <si>
    <t>1;02.62</t>
  </si>
  <si>
    <t>14;03</t>
  </si>
  <si>
    <t>56;68</t>
  </si>
  <si>
    <t>56;77</t>
  </si>
  <si>
    <t>59;12</t>
  </si>
  <si>
    <t>59;27</t>
  </si>
  <si>
    <t>1;00.46</t>
  </si>
  <si>
    <t>14;11</t>
  </si>
  <si>
    <t>53;02</t>
  </si>
  <si>
    <t>53;85</t>
  </si>
  <si>
    <t>54;99</t>
  </si>
  <si>
    <t>55;37</t>
  </si>
  <si>
    <t>55;72</t>
  </si>
  <si>
    <t>14;18</t>
  </si>
  <si>
    <t>1;02.69</t>
  </si>
  <si>
    <t>1;03.27</t>
  </si>
  <si>
    <t>14;26</t>
  </si>
  <si>
    <t>51;18</t>
  </si>
  <si>
    <t>52;99</t>
  </si>
  <si>
    <t>53;05</t>
  </si>
  <si>
    <t>55;64</t>
  </si>
  <si>
    <t>50;72</t>
  </si>
  <si>
    <t>52;37</t>
  </si>
  <si>
    <t>52;67</t>
  </si>
  <si>
    <t>52;85</t>
  </si>
  <si>
    <t>53;75</t>
  </si>
  <si>
    <t>56;14</t>
  </si>
  <si>
    <t>46;60</t>
  </si>
  <si>
    <t>47;29</t>
  </si>
  <si>
    <t>48;05</t>
  </si>
  <si>
    <t>48;08</t>
  </si>
  <si>
    <t>49;63</t>
  </si>
  <si>
    <t>51;92</t>
  </si>
  <si>
    <t>Tweed River Dragons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</si>
</sst>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19" x14ac:knownFonts="1">
    <font>
      <sz val="11"/>
      <color theme="1"/>
      <name val="Rockwell"/>
      <family val="2"/>
      <scheme val="minor"/>
    </font>
    <font>
      <b/>
      <sz val="11"/>
      <color theme="0"/>
      <name val="Rockwell"/>
      <family val="2"/>
      <scheme val="minor"/>
    </font>
    <font>
      <b/>
      <sz val="11"/>
      <color theme="1"/>
      <name val="Rockwell"/>
      <family val="2"/>
      <scheme val="minor"/>
    </font>
    <font>
      <b/>
      <sz val="14"/>
      <color theme="1"/>
      <name val="Rockwell"/>
      <family val="2"/>
      <scheme val="minor"/>
    </font>
    <font>
      <sz val="12"/>
      <color theme="1"/>
      <name val="Rockwell"/>
      <family val="2"/>
      <scheme val="minor"/>
    </font>
    <font>
      <sz val="9"/>
      <color theme="1"/>
      <name val="Rockwell"/>
      <family val="2"/>
      <scheme val="minor"/>
    </font>
    <font>
      <b/>
      <u/>
      <sz val="11"/>
      <color theme="1"/>
      <name val="Rockwell"/>
      <family val="2"/>
      <scheme val="minor"/>
    </font>
    <font>
      <b/>
      <sz val="11"/>
      <name val="Rockwell"/>
      <family val="2"/>
      <scheme val="minor"/>
    </font>
    <font>
      <b/>
      <sz val="15"/>
      <color theme="1"/>
      <name val="Rockwell"/>
      <family val="2"/>
      <scheme val="minor"/>
    </font>
    <font>
      <sz val="11"/>
      <color rgb="FFFF0000"/>
      <name val="Rockwell"/>
      <family val="2"/>
      <scheme val="minor"/>
    </font>
    <font>
      <b/>
      <sz val="9"/>
      <color rgb="FFFF0000"/>
      <name val="Rockwell"/>
      <family val="2"/>
      <scheme val="minor"/>
    </font>
    <font>
      <sz val="9"/>
      <color rgb="FFFF0000"/>
      <name val="Rockwell"/>
      <family val="2"/>
      <scheme val="minor"/>
    </font>
    <font>
      <b/>
      <sz val="11"/>
      <color rgb="FFFF0000"/>
      <name val="Rockwell"/>
      <family val="2"/>
      <scheme val="minor"/>
    </font>
    <font>
      <sz val="11"/>
      <name val="Rockwell"/>
      <family val="2"/>
      <scheme val="minor"/>
    </font>
    <font>
      <b/>
      <sz val="9"/>
      <color theme="1"/>
      <name val="Rockwell"/>
      <family val="1"/>
      <scheme val="minor"/>
    </font>
    <font>
      <b/>
      <sz val="11"/>
      <color theme="1"/>
      <name val="Rockwell"/>
      <family val="1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Rockwel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20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20" fontId="0" fillId="0" borderId="3" xfId="0" applyNumberFormat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0" fillId="0" borderId="12" xfId="0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7" fillId="5" borderId="0" xfId="0" applyFont="1" applyFill="1"/>
    <xf numFmtId="0" fontId="7" fillId="5" borderId="0" xfId="0" applyFont="1" applyFill="1" applyAlignment="1">
      <alignment horizont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1" fillId="8" borderId="0" xfId="0" applyFont="1" applyFill="1"/>
    <xf numFmtId="0" fontId="1" fillId="8" borderId="0" xfId="0" applyFont="1" applyFill="1" applyAlignment="1">
      <alignment horizontal="center"/>
    </xf>
    <xf numFmtId="0" fontId="1" fillId="11" borderId="0" xfId="0" applyFont="1" applyFill="1"/>
    <xf numFmtId="0" fontId="1" fillId="11" borderId="0" xfId="0" applyFont="1" applyFill="1" applyAlignment="1">
      <alignment horizontal="center"/>
    </xf>
    <xf numFmtId="0" fontId="0" fillId="0" borderId="0" xfId="0" applyBorder="1"/>
    <xf numFmtId="0" fontId="1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9" fillId="0" borderId="0" xfId="0" applyFont="1"/>
    <xf numFmtId="0" fontId="1" fillId="7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/>
    <xf numFmtId="0" fontId="2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9" xfId="0" applyBorder="1"/>
    <xf numFmtId="0" fontId="0" fillId="0" borderId="18" xfId="0" quotePrefix="1" applyBorder="1" applyAlignment="1">
      <alignment horizontal="center" vertical="top" wrapText="1"/>
    </xf>
    <xf numFmtId="0" fontId="0" fillId="0" borderId="10" xfId="0" quotePrefix="1" applyBorder="1" applyAlignment="1">
      <alignment horizontal="center" vertical="top" wrapText="1"/>
    </xf>
    <xf numFmtId="0" fontId="0" fillId="0" borderId="11" xfId="0" quotePrefix="1" applyBorder="1" applyAlignment="1">
      <alignment horizontal="center" vertical="top" wrapText="1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1" fillId="7" borderId="0" xfId="0" applyFont="1" applyFill="1"/>
    <xf numFmtId="0" fontId="0" fillId="0" borderId="13" xfId="0" applyBorder="1"/>
    <xf numFmtId="0" fontId="5" fillId="0" borderId="0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13" fillId="5" borderId="0" xfId="0" applyFont="1" applyFill="1"/>
    <xf numFmtId="20" fontId="12" fillId="0" borderId="0" xfId="0" applyNumberFormat="1" applyFont="1" applyAlignment="1">
      <alignment horizontal="center"/>
    </xf>
    <xf numFmtId="20" fontId="9" fillId="0" borderId="0" xfId="0" applyNumberFormat="1" applyFont="1"/>
    <xf numFmtId="0" fontId="5" fillId="0" borderId="0" xfId="0" applyFont="1" applyAlignment="1">
      <alignment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46" fontId="5" fillId="0" borderId="9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/>
    </xf>
    <xf numFmtId="47" fontId="5" fillId="0" borderId="9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47" fontId="0" fillId="0" borderId="0" xfId="0" applyNumberForma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47" fontId="5" fillId="0" borderId="6" xfId="0" applyNumberFormat="1" applyFont="1" applyBorder="1" applyAlignment="1">
      <alignment horizontal="center"/>
    </xf>
    <xf numFmtId="47" fontId="5" fillId="0" borderId="15" xfId="0" applyNumberFormat="1" applyFont="1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0" xfId="0" applyNumberFormat="1"/>
    <xf numFmtId="0" fontId="5" fillId="0" borderId="6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0" xfId="0" applyNumberFormat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/>
    <xf numFmtId="164" fontId="0" fillId="0" borderId="13" xfId="0" applyNumberFormat="1" applyBorder="1"/>
    <xf numFmtId="164" fontId="0" fillId="0" borderId="1" xfId="0" applyNumberFormat="1" applyBorder="1"/>
    <xf numFmtId="164" fontId="0" fillId="0" borderId="0" xfId="0" applyNumberFormat="1" applyBorder="1"/>
    <xf numFmtId="164" fontId="5" fillId="0" borderId="7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22" fontId="0" fillId="0" borderId="3" xfId="0" applyNumberFormat="1" applyBorder="1" applyAlignment="1">
      <alignment horizontal="center" vertical="top" wrapText="1"/>
    </xf>
    <xf numFmtId="0" fontId="0" fillId="0" borderId="21" xfId="0" applyBorder="1"/>
    <xf numFmtId="164" fontId="0" fillId="0" borderId="21" xfId="0" applyNumberFormat="1" applyBorder="1"/>
    <xf numFmtId="0" fontId="0" fillId="0" borderId="22" xfId="0" applyBorder="1"/>
    <xf numFmtId="0" fontId="0" fillId="0" borderId="10" xfId="0" applyBorder="1"/>
    <xf numFmtId="0" fontId="0" fillId="0" borderId="23" xfId="0" applyBorder="1"/>
    <xf numFmtId="164" fontId="0" fillId="0" borderId="22" xfId="0" applyNumberFormat="1" applyBorder="1"/>
    <xf numFmtId="164" fontId="0" fillId="0" borderId="10" xfId="0" applyNumberFormat="1" applyBorder="1"/>
    <xf numFmtId="164" fontId="0" fillId="0" borderId="23" xfId="0" applyNumberFormat="1" applyBorder="1"/>
    <xf numFmtId="0" fontId="0" fillId="0" borderId="19" xfId="0" applyBorder="1"/>
    <xf numFmtId="164" fontId="0" fillId="0" borderId="25" xfId="0" applyNumberFormat="1" applyBorder="1"/>
    <xf numFmtId="0" fontId="0" fillId="0" borderId="12" xfId="0" applyBorder="1"/>
    <xf numFmtId="0" fontId="0" fillId="0" borderId="22" xfId="0" applyFill="1" applyBorder="1"/>
    <xf numFmtId="0" fontId="0" fillId="0" borderId="10" xfId="0" applyFill="1" applyBorder="1"/>
    <xf numFmtId="0" fontId="0" fillId="0" borderId="23" xfId="0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5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oundry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Foundry">
      <a:majorFont>
        <a:latin typeface="Rockwell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微軟正黑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Rockwell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標楷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63500" h="635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67500" t="35000" r="32500" b="65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showGridLines="0" topLeftCell="A2" workbookViewId="0">
      <selection activeCell="C12" sqref="C12"/>
    </sheetView>
  </sheetViews>
  <sheetFormatPr defaultRowHeight="14.25" x14ac:dyDescent="0.2"/>
  <sheetData>
    <row r="2" spans="1:8" ht="18.75" x14ac:dyDescent="0.3">
      <c r="A2" s="160" t="s">
        <v>0</v>
      </c>
      <c r="B2" s="160"/>
      <c r="C2" s="160"/>
      <c r="D2" s="160"/>
      <c r="E2" s="160"/>
      <c r="F2" s="160"/>
      <c r="G2" s="160"/>
      <c r="H2" s="160"/>
    </row>
    <row r="4" spans="1:8" ht="15" x14ac:dyDescent="0.25">
      <c r="A4" s="23" t="s">
        <v>18</v>
      </c>
    </row>
    <row r="6" spans="1:8" x14ac:dyDescent="0.2">
      <c r="A6" s="24" t="s">
        <v>19</v>
      </c>
      <c r="B6" s="24" t="s">
        <v>20</v>
      </c>
      <c r="C6" s="24" t="s">
        <v>21</v>
      </c>
    </row>
    <row r="7" spans="1:8" x14ac:dyDescent="0.2">
      <c r="A7" t="s">
        <v>50</v>
      </c>
      <c r="B7" t="s">
        <v>4</v>
      </c>
      <c r="C7" s="26"/>
    </row>
    <row r="8" spans="1:8" x14ac:dyDescent="0.2">
      <c r="A8" t="s">
        <v>51</v>
      </c>
      <c r="B8" t="s">
        <v>4</v>
      </c>
      <c r="C8" s="25"/>
    </row>
    <row r="9" spans="1:8" x14ac:dyDescent="0.2">
      <c r="A9" t="s">
        <v>50</v>
      </c>
      <c r="B9" t="s">
        <v>37</v>
      </c>
      <c r="C9" s="27"/>
    </row>
    <row r="10" spans="1:8" x14ac:dyDescent="0.2">
      <c r="A10" t="s">
        <v>51</v>
      </c>
      <c r="B10" t="s">
        <v>37</v>
      </c>
      <c r="C10" s="28"/>
    </row>
    <row r="11" spans="1:8" x14ac:dyDescent="0.2">
      <c r="A11" t="s">
        <v>50</v>
      </c>
      <c r="B11" t="s">
        <v>41</v>
      </c>
      <c r="C11" s="29"/>
    </row>
    <row r="12" spans="1:8" x14ac:dyDescent="0.2">
      <c r="A12" t="s">
        <v>51</v>
      </c>
      <c r="B12" t="s">
        <v>41</v>
      </c>
      <c r="C12" s="30"/>
    </row>
    <row r="13" spans="1:8" x14ac:dyDescent="0.2">
      <c r="A13" t="s">
        <v>50</v>
      </c>
      <c r="B13" t="s">
        <v>57</v>
      </c>
      <c r="C13" s="49"/>
    </row>
    <row r="14" spans="1:8" x14ac:dyDescent="0.2">
      <c r="A14" t="s">
        <v>51</v>
      </c>
      <c r="B14" t="s">
        <v>57</v>
      </c>
      <c r="C14" s="50"/>
    </row>
    <row r="15" spans="1:8" x14ac:dyDescent="0.2">
      <c r="A15" t="s">
        <v>50</v>
      </c>
      <c r="B15" t="s">
        <v>58</v>
      </c>
      <c r="C15" s="52"/>
    </row>
    <row r="16" spans="1:8" x14ac:dyDescent="0.2">
      <c r="A16" t="s">
        <v>51</v>
      </c>
      <c r="B16" t="s">
        <v>58</v>
      </c>
      <c r="C16" s="51"/>
    </row>
  </sheetData>
  <mergeCells count="1">
    <mergeCell ref="A2:H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showGridLines="0" topLeftCell="A2" workbookViewId="0">
      <selection activeCell="C6" sqref="C6"/>
    </sheetView>
  </sheetViews>
  <sheetFormatPr defaultRowHeight="14.25" x14ac:dyDescent="0.2"/>
  <cols>
    <col min="2" max="2" width="11.375" customWidth="1"/>
    <col min="3" max="3" width="107.625" customWidth="1"/>
  </cols>
  <sheetData>
    <row r="2" spans="1:3" ht="15" x14ac:dyDescent="0.25">
      <c r="A2" s="68" t="s">
        <v>86</v>
      </c>
    </row>
    <row r="3" spans="1:3" ht="15" thickBot="1" x14ac:dyDescent="0.25"/>
    <row r="4" spans="1:3" ht="15" thickBot="1" x14ac:dyDescent="0.25">
      <c r="A4" s="15" t="s">
        <v>87</v>
      </c>
      <c r="B4" s="82" t="s">
        <v>88</v>
      </c>
      <c r="C4" s="17" t="s">
        <v>89</v>
      </c>
    </row>
    <row r="5" spans="1:3" x14ac:dyDescent="0.2">
      <c r="A5" s="77" t="s">
        <v>96</v>
      </c>
      <c r="B5" s="83" t="s">
        <v>98</v>
      </c>
      <c r="C5" s="78" t="s">
        <v>149</v>
      </c>
    </row>
    <row r="6" spans="1:3" x14ac:dyDescent="0.2">
      <c r="A6" s="12" t="s">
        <v>90</v>
      </c>
      <c r="B6" s="84" t="s">
        <v>97</v>
      </c>
      <c r="C6" s="79" t="s">
        <v>210</v>
      </c>
    </row>
    <row r="7" spans="1:3" ht="28.5" x14ac:dyDescent="0.2">
      <c r="A7" s="12" t="s">
        <v>91</v>
      </c>
      <c r="B7" s="84" t="s">
        <v>99</v>
      </c>
      <c r="C7" s="79" t="s">
        <v>211</v>
      </c>
    </row>
    <row r="8" spans="1:3" ht="28.5" x14ac:dyDescent="0.2">
      <c r="A8" s="12" t="s">
        <v>92</v>
      </c>
      <c r="B8" s="84" t="s">
        <v>100</v>
      </c>
      <c r="C8" s="79" t="s">
        <v>212</v>
      </c>
    </row>
    <row r="9" spans="1:3" ht="28.5" x14ac:dyDescent="0.2">
      <c r="A9" s="12" t="s">
        <v>93</v>
      </c>
      <c r="B9" s="84" t="s">
        <v>101</v>
      </c>
      <c r="C9" s="79" t="s">
        <v>213</v>
      </c>
    </row>
    <row r="10" spans="1:3" ht="29.25" thickBot="1" x14ac:dyDescent="0.25">
      <c r="A10" s="80" t="s">
        <v>94</v>
      </c>
      <c r="B10" s="85" t="s">
        <v>95</v>
      </c>
      <c r="C10" s="81" t="s">
        <v>214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49"/>
  <sheetViews>
    <sheetView showGridLines="0" view="pageLayout" zoomScaleNormal="100" workbookViewId="0">
      <selection activeCell="A812" sqref="A812:XFD812"/>
    </sheetView>
  </sheetViews>
  <sheetFormatPr defaultRowHeight="14.25" x14ac:dyDescent="0.2"/>
  <cols>
    <col min="1" max="1" width="28.625" customWidth="1"/>
    <col min="2" max="2" width="17.75" customWidth="1"/>
    <col min="3" max="3" width="6.125" customWidth="1"/>
    <col min="4" max="4" width="11.625" customWidth="1"/>
    <col min="5" max="5" width="12.75" customWidth="1"/>
    <col min="6" max="6" width="13" customWidth="1"/>
    <col min="7" max="7" width="12.75" customWidth="1"/>
    <col min="8" max="8" width="11.75" customWidth="1"/>
    <col min="9" max="9" width="13.625" customWidth="1"/>
  </cols>
  <sheetData>
    <row r="2" spans="1:10" ht="18.75" x14ac:dyDescent="0.3">
      <c r="A2" s="160" t="s">
        <v>0</v>
      </c>
      <c r="B2" s="160"/>
      <c r="C2" s="160"/>
      <c r="D2" s="160"/>
      <c r="E2" s="160"/>
      <c r="F2" s="160"/>
      <c r="G2" s="160"/>
      <c r="H2" s="160"/>
      <c r="I2" s="160"/>
    </row>
    <row r="3" spans="1:10" ht="15.75" x14ac:dyDescent="0.25">
      <c r="A3" s="161" t="s">
        <v>102</v>
      </c>
      <c r="B3" s="161"/>
      <c r="C3" s="161"/>
      <c r="D3" s="161"/>
      <c r="E3" s="161"/>
      <c r="F3" s="161"/>
      <c r="G3" s="161"/>
      <c r="H3" s="161"/>
      <c r="I3" s="161"/>
    </row>
    <row r="4" spans="1:10" ht="15.75" x14ac:dyDescent="0.25">
      <c r="A4" s="161" t="s">
        <v>54</v>
      </c>
      <c r="B4" s="161"/>
      <c r="C4" s="161"/>
      <c r="D4" s="161"/>
      <c r="E4" s="161"/>
      <c r="F4" s="161"/>
      <c r="G4" s="161"/>
      <c r="H4" s="161"/>
      <c r="I4" s="161"/>
    </row>
    <row r="5" spans="1:10" x14ac:dyDescent="0.2">
      <c r="A5" t="s">
        <v>2</v>
      </c>
      <c r="B5" s="1">
        <v>0.33333333333333331</v>
      </c>
    </row>
    <row r="6" spans="1:10" x14ac:dyDescent="0.2">
      <c r="A6" t="s">
        <v>9</v>
      </c>
      <c r="B6" s="1">
        <f>6/60/1/24</f>
        <v>4.1666666666666666E-3</v>
      </c>
      <c r="C6" t="s">
        <v>3</v>
      </c>
    </row>
    <row r="7" spans="1:10" x14ac:dyDescent="0.2">
      <c r="A7" t="s">
        <v>49</v>
      </c>
      <c r="B7" s="1">
        <f>C840</f>
        <v>0.67916666666666548</v>
      </c>
    </row>
    <row r="8" spans="1:10" ht="15.75" thickBot="1" x14ac:dyDescent="0.3">
      <c r="A8" s="31" t="s">
        <v>16</v>
      </c>
      <c r="B8" s="48">
        <v>1</v>
      </c>
      <c r="C8" s="1">
        <v>0.33680555555555558</v>
      </c>
    </row>
    <row r="9" spans="1:10" ht="15.75" thickBot="1" x14ac:dyDescent="0.3">
      <c r="A9" s="9" t="s">
        <v>6</v>
      </c>
      <c r="B9" s="10" t="s">
        <v>7</v>
      </c>
      <c r="C9" s="11" t="s">
        <v>8</v>
      </c>
      <c r="D9" s="9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69" t="s">
        <v>15</v>
      </c>
    </row>
    <row r="10" spans="1:10" ht="24" x14ac:dyDescent="0.2">
      <c r="A10" s="12" t="s">
        <v>103</v>
      </c>
      <c r="B10" s="13" t="s">
        <v>28</v>
      </c>
      <c r="C10" s="14">
        <f>B5</f>
        <v>0.33333333333333331</v>
      </c>
      <c r="D10" s="70" t="s">
        <v>217</v>
      </c>
      <c r="E10" s="18" t="s">
        <v>106</v>
      </c>
      <c r="F10" s="18" t="s">
        <v>22</v>
      </c>
      <c r="G10" s="18" t="s">
        <v>38</v>
      </c>
      <c r="H10" s="18"/>
      <c r="I10" s="162"/>
      <c r="J10" s="60"/>
    </row>
    <row r="11" spans="1:10" x14ac:dyDescent="0.2">
      <c r="A11" s="2" t="s">
        <v>17</v>
      </c>
      <c r="B11" s="7" t="s">
        <v>91</v>
      </c>
      <c r="C11" s="4"/>
      <c r="D11" s="72"/>
      <c r="E11" s="20"/>
      <c r="F11" s="20"/>
      <c r="G11" s="20"/>
      <c r="H11" s="20"/>
      <c r="I11" s="163"/>
    </row>
    <row r="12" spans="1:10" ht="15" thickBot="1" x14ac:dyDescent="0.25">
      <c r="A12" s="5" t="s">
        <v>30</v>
      </c>
      <c r="B12" s="8"/>
      <c r="C12" s="6"/>
      <c r="D12" s="74"/>
      <c r="E12" s="21"/>
      <c r="F12" s="21"/>
      <c r="G12" s="21"/>
      <c r="H12" s="21"/>
      <c r="I12" s="164"/>
    </row>
    <row r="13" spans="1:10" ht="15" thickBot="1" x14ac:dyDescent="0.25">
      <c r="A13" s="64" t="s">
        <v>83</v>
      </c>
      <c r="B13" s="65"/>
      <c r="C13" s="65"/>
      <c r="D13" s="66">
        <v>4</v>
      </c>
      <c r="E13" s="67">
        <v>2</v>
      </c>
      <c r="F13" s="67">
        <v>1</v>
      </c>
      <c r="G13" s="67">
        <v>3</v>
      </c>
      <c r="H13" s="67"/>
      <c r="I13" s="76"/>
    </row>
    <row r="14" spans="1:10" ht="15" thickBot="1" x14ac:dyDescent="0.25">
      <c r="A14" s="64" t="s">
        <v>8</v>
      </c>
      <c r="B14" s="65"/>
      <c r="C14" s="65"/>
      <c r="D14" s="66" t="s">
        <v>318</v>
      </c>
      <c r="E14" s="67">
        <v>49.41</v>
      </c>
      <c r="F14" s="67">
        <v>48.36</v>
      </c>
      <c r="G14" s="67">
        <v>52.8</v>
      </c>
      <c r="H14" s="67"/>
      <c r="I14" s="76"/>
    </row>
    <row r="15" spans="1:10" ht="15" thickBot="1" x14ac:dyDescent="0.25">
      <c r="A15" s="15" t="s">
        <v>221</v>
      </c>
      <c r="B15" s="16"/>
      <c r="C15" s="16"/>
      <c r="D15" s="16"/>
      <c r="E15" s="16"/>
      <c r="F15" s="17"/>
    </row>
    <row r="17" spans="1:9" ht="15.75" thickBot="1" x14ac:dyDescent="0.3">
      <c r="A17" s="33" t="s">
        <v>16</v>
      </c>
      <c r="B17" s="34">
        <f>B8+1</f>
        <v>2</v>
      </c>
      <c r="C17" s="1">
        <v>0.34097222222222223</v>
      </c>
    </row>
    <row r="18" spans="1:9" ht="15.75" thickBot="1" x14ac:dyDescent="0.3">
      <c r="A18" s="9" t="s">
        <v>6</v>
      </c>
      <c r="B18" s="10" t="s">
        <v>7</v>
      </c>
      <c r="C18" s="11" t="s">
        <v>8</v>
      </c>
      <c r="D18" s="9" t="s">
        <v>10</v>
      </c>
      <c r="E18" s="10" t="s">
        <v>11</v>
      </c>
      <c r="F18" s="10" t="s">
        <v>12</v>
      </c>
      <c r="G18" s="10" t="s">
        <v>13</v>
      </c>
      <c r="H18" s="10" t="s">
        <v>14</v>
      </c>
      <c r="I18" s="69" t="s">
        <v>15</v>
      </c>
    </row>
    <row r="19" spans="1:9" ht="24" x14ac:dyDescent="0.2">
      <c r="A19" s="12" t="s">
        <v>4</v>
      </c>
      <c r="B19" s="13" t="s">
        <v>28</v>
      </c>
      <c r="C19" s="14">
        <f>C10+$B$6</f>
        <v>0.33749999999999997</v>
      </c>
      <c r="D19" s="70" t="s">
        <v>120</v>
      </c>
      <c r="E19" s="18" t="s">
        <v>53</v>
      </c>
      <c r="F19" s="18" t="s">
        <v>107</v>
      </c>
      <c r="G19" s="18" t="s">
        <v>23</v>
      </c>
      <c r="H19" s="18" t="s">
        <v>117</v>
      </c>
      <c r="I19" s="71" t="s">
        <v>34</v>
      </c>
    </row>
    <row r="20" spans="1:9" x14ac:dyDescent="0.2">
      <c r="A20" s="2" t="s">
        <v>17</v>
      </c>
      <c r="B20" s="7" t="s">
        <v>93</v>
      </c>
      <c r="C20" s="4"/>
      <c r="D20" s="72"/>
      <c r="E20" s="20"/>
      <c r="F20" s="20"/>
      <c r="G20" s="20"/>
      <c r="H20" s="20"/>
      <c r="I20" s="73"/>
    </row>
    <row r="21" spans="1:9" ht="15" thickBot="1" x14ac:dyDescent="0.25">
      <c r="A21" s="5" t="s">
        <v>31</v>
      </c>
      <c r="B21" s="8"/>
      <c r="C21" s="6"/>
      <c r="D21" s="74"/>
      <c r="E21" s="21"/>
      <c r="F21" s="21"/>
      <c r="G21" s="21"/>
      <c r="H21" s="21"/>
      <c r="I21" s="75"/>
    </row>
    <row r="22" spans="1:9" ht="15" thickBot="1" x14ac:dyDescent="0.25">
      <c r="A22" s="64" t="s">
        <v>83</v>
      </c>
      <c r="B22" s="65"/>
      <c r="C22" s="65"/>
      <c r="D22" s="66">
        <v>4</v>
      </c>
      <c r="E22" s="67">
        <v>3</v>
      </c>
      <c r="F22" s="67">
        <v>2</v>
      </c>
      <c r="G22" s="67">
        <v>1</v>
      </c>
      <c r="H22" s="67">
        <v>5</v>
      </c>
      <c r="I22" s="76">
        <v>6</v>
      </c>
    </row>
    <row r="23" spans="1:9" ht="15" thickBot="1" x14ac:dyDescent="0.25">
      <c r="A23" s="64" t="s">
        <v>8</v>
      </c>
      <c r="B23" s="65"/>
      <c r="C23" s="65"/>
      <c r="D23" s="66">
        <v>56.71</v>
      </c>
      <c r="E23" s="67">
        <v>56.43</v>
      </c>
      <c r="F23" s="67">
        <v>55.08</v>
      </c>
      <c r="G23" s="67">
        <v>54.03</v>
      </c>
      <c r="H23" s="67">
        <v>58.24</v>
      </c>
      <c r="I23" s="76" t="s">
        <v>319</v>
      </c>
    </row>
    <row r="24" spans="1:9" ht="15" thickBot="1" x14ac:dyDescent="0.25">
      <c r="A24" s="15" t="s">
        <v>222</v>
      </c>
      <c r="B24" s="16"/>
      <c r="C24" s="16"/>
      <c r="D24" s="16"/>
      <c r="E24" s="16"/>
      <c r="F24" s="17"/>
      <c r="G24" s="3"/>
      <c r="H24" s="3"/>
      <c r="I24" s="3"/>
    </row>
    <row r="26" spans="1:9" ht="15.75" thickBot="1" x14ac:dyDescent="0.3">
      <c r="A26" s="33" t="s">
        <v>16</v>
      </c>
      <c r="B26" s="34">
        <f>B17+1</f>
        <v>3</v>
      </c>
      <c r="C26" s="1">
        <v>0.34513888888888888</v>
      </c>
    </row>
    <row r="27" spans="1:9" ht="15.75" thickBot="1" x14ac:dyDescent="0.3">
      <c r="A27" s="9" t="s">
        <v>6</v>
      </c>
      <c r="B27" s="10" t="s">
        <v>7</v>
      </c>
      <c r="C27" s="11" t="s">
        <v>8</v>
      </c>
      <c r="D27" s="9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69" t="s">
        <v>15</v>
      </c>
    </row>
    <row r="28" spans="1:9" ht="36" x14ac:dyDescent="0.2">
      <c r="A28" s="12" t="s">
        <v>4</v>
      </c>
      <c r="B28" s="13" t="s">
        <v>29</v>
      </c>
      <c r="C28" s="14">
        <f>C19+$B$6</f>
        <v>0.34166666666666662</v>
      </c>
      <c r="D28" s="70" t="s">
        <v>119</v>
      </c>
      <c r="E28" s="18" t="s">
        <v>112</v>
      </c>
      <c r="F28" s="18" t="s">
        <v>108</v>
      </c>
      <c r="G28" s="18" t="s">
        <v>105</v>
      </c>
      <c r="H28" s="18" t="s">
        <v>116</v>
      </c>
      <c r="I28" s="71" t="s">
        <v>35</v>
      </c>
    </row>
    <row r="29" spans="1:9" x14ac:dyDescent="0.2">
      <c r="A29" s="2" t="s">
        <v>17</v>
      </c>
      <c r="B29" s="7" t="s">
        <v>93</v>
      </c>
      <c r="C29" s="4"/>
      <c r="D29" s="72"/>
      <c r="E29" s="20"/>
      <c r="F29" s="20"/>
      <c r="G29" s="20"/>
      <c r="H29" s="20"/>
      <c r="I29" s="73"/>
    </row>
    <row r="30" spans="1:9" ht="15" thickBot="1" x14ac:dyDescent="0.25">
      <c r="A30" s="5" t="s">
        <v>31</v>
      </c>
      <c r="B30" s="8"/>
      <c r="C30" s="6"/>
      <c r="D30" s="74"/>
      <c r="E30" s="21"/>
      <c r="F30" s="21"/>
      <c r="G30" s="21"/>
      <c r="H30" s="21"/>
      <c r="I30" s="75"/>
    </row>
    <row r="31" spans="1:9" ht="15" thickBot="1" x14ac:dyDescent="0.25">
      <c r="A31" s="64" t="s">
        <v>83</v>
      </c>
      <c r="B31" s="65"/>
      <c r="C31" s="65"/>
      <c r="D31" s="66">
        <v>1</v>
      </c>
      <c r="E31" s="67">
        <v>4</v>
      </c>
      <c r="F31" s="67">
        <v>2</v>
      </c>
      <c r="G31" s="67">
        <v>5</v>
      </c>
      <c r="H31" s="67">
        <v>6</v>
      </c>
      <c r="I31" s="76">
        <v>3</v>
      </c>
    </row>
    <row r="32" spans="1:9" ht="15" thickBot="1" x14ac:dyDescent="0.25">
      <c r="A32" s="64" t="s">
        <v>8</v>
      </c>
      <c r="B32" s="65"/>
      <c r="C32" s="65"/>
      <c r="D32" s="66">
        <v>52.57</v>
      </c>
      <c r="E32" s="67">
        <v>57.46</v>
      </c>
      <c r="F32" s="67">
        <v>54.62</v>
      </c>
      <c r="G32" s="67">
        <v>59.25</v>
      </c>
      <c r="H32" s="67">
        <v>59.91</v>
      </c>
      <c r="I32" s="76">
        <v>55.43</v>
      </c>
    </row>
    <row r="33" spans="1:10" ht="15" thickBot="1" x14ac:dyDescent="0.25">
      <c r="A33" s="15" t="s">
        <v>222</v>
      </c>
      <c r="B33" s="16"/>
      <c r="C33" s="16"/>
      <c r="D33" s="16"/>
      <c r="E33" s="16"/>
      <c r="F33" s="17"/>
      <c r="G33" s="3"/>
      <c r="H33" s="3"/>
      <c r="I33" s="3"/>
    </row>
    <row r="35" spans="1:10" ht="15.75" thickBot="1" x14ac:dyDescent="0.3">
      <c r="A35" s="31" t="s">
        <v>16</v>
      </c>
      <c r="B35" s="48">
        <f>B26+1</f>
        <v>4</v>
      </c>
      <c r="C35" s="1">
        <v>0.34930555555555554</v>
      </c>
    </row>
    <row r="36" spans="1:10" ht="15.75" thickBot="1" x14ac:dyDescent="0.3">
      <c r="A36" s="9" t="s">
        <v>6</v>
      </c>
      <c r="B36" s="10" t="s">
        <v>7</v>
      </c>
      <c r="C36" s="11" t="s">
        <v>8</v>
      </c>
      <c r="D36" s="9" t="s">
        <v>10</v>
      </c>
      <c r="E36" s="10" t="s">
        <v>11</v>
      </c>
      <c r="F36" s="10" t="s">
        <v>12</v>
      </c>
      <c r="G36" s="10" t="s">
        <v>13</v>
      </c>
      <c r="H36" s="10" t="s">
        <v>14</v>
      </c>
      <c r="I36" s="69" t="s">
        <v>15</v>
      </c>
    </row>
    <row r="37" spans="1:10" ht="24" x14ac:dyDescent="0.2">
      <c r="A37" s="12" t="s">
        <v>103</v>
      </c>
      <c r="B37" s="13" t="s">
        <v>29</v>
      </c>
      <c r="C37" s="14">
        <f>C28+$B$6</f>
        <v>0.34583333333333327</v>
      </c>
      <c r="D37" s="70"/>
      <c r="E37" s="18" t="s">
        <v>105</v>
      </c>
      <c r="F37" s="18" t="s">
        <v>104</v>
      </c>
      <c r="G37" s="18" t="s">
        <v>47</v>
      </c>
      <c r="H37" s="18" t="s">
        <v>55</v>
      </c>
      <c r="I37" s="71" t="s">
        <v>26</v>
      </c>
    </row>
    <row r="38" spans="1:10" x14ac:dyDescent="0.2">
      <c r="A38" s="2" t="s">
        <v>17</v>
      </c>
      <c r="B38" s="7" t="s">
        <v>91</v>
      </c>
      <c r="C38" s="4"/>
      <c r="D38" s="72"/>
      <c r="E38" s="20"/>
      <c r="F38" s="20"/>
      <c r="G38" s="20"/>
      <c r="H38" s="20"/>
      <c r="I38" s="73"/>
    </row>
    <row r="39" spans="1:10" ht="15" thickBot="1" x14ac:dyDescent="0.25">
      <c r="A39" s="5" t="s">
        <v>30</v>
      </c>
      <c r="B39" s="8"/>
      <c r="C39" s="6"/>
      <c r="D39" s="74"/>
      <c r="E39" s="21"/>
      <c r="F39" s="21"/>
      <c r="G39" s="21"/>
      <c r="H39" s="21"/>
      <c r="I39" s="75"/>
    </row>
    <row r="40" spans="1:10" ht="15" thickBot="1" x14ac:dyDescent="0.25">
      <c r="A40" s="64" t="s">
        <v>83</v>
      </c>
      <c r="B40" s="65"/>
      <c r="C40" s="65"/>
      <c r="D40" s="66"/>
      <c r="E40" s="67">
        <v>3</v>
      </c>
      <c r="F40" s="67">
        <v>2</v>
      </c>
      <c r="G40" s="67">
        <v>1</v>
      </c>
      <c r="H40" s="67">
        <v>5</v>
      </c>
      <c r="I40" s="76">
        <v>4</v>
      </c>
    </row>
    <row r="41" spans="1:10" ht="15" thickBot="1" x14ac:dyDescent="0.25">
      <c r="A41" s="64" t="s">
        <v>8</v>
      </c>
      <c r="B41" s="65"/>
      <c r="C41" s="65"/>
      <c r="D41" s="66"/>
      <c r="E41" s="67">
        <v>50.62</v>
      </c>
      <c r="F41" s="67">
        <v>49.77</v>
      </c>
      <c r="G41" s="67">
        <v>49.53</v>
      </c>
      <c r="H41" s="67">
        <v>53.11</v>
      </c>
      <c r="I41" s="76">
        <v>52.4</v>
      </c>
    </row>
    <row r="42" spans="1:10" ht="15" thickBot="1" x14ac:dyDescent="0.25">
      <c r="A42" s="15" t="s">
        <v>221</v>
      </c>
      <c r="B42" s="16"/>
      <c r="C42" s="16"/>
      <c r="D42" s="16"/>
      <c r="E42" s="16"/>
      <c r="F42" s="17"/>
    </row>
    <row r="44" spans="1:10" ht="15.75" thickBot="1" x14ac:dyDescent="0.3">
      <c r="A44" s="33" t="s">
        <v>16</v>
      </c>
      <c r="B44" s="34">
        <f>B35+1</f>
        <v>5</v>
      </c>
      <c r="C44" s="1">
        <v>0.35416666666666669</v>
      </c>
    </row>
    <row r="45" spans="1:10" ht="15.75" thickBot="1" x14ac:dyDescent="0.3">
      <c r="A45" s="9" t="s">
        <v>6</v>
      </c>
      <c r="B45" s="10" t="s">
        <v>7</v>
      </c>
      <c r="C45" s="11" t="s">
        <v>8</v>
      </c>
      <c r="D45" s="9" t="s">
        <v>10</v>
      </c>
      <c r="E45" s="10" t="s">
        <v>11</v>
      </c>
      <c r="F45" s="10" t="s">
        <v>12</v>
      </c>
      <c r="G45" s="10" t="s">
        <v>13</v>
      </c>
      <c r="H45" s="10" t="s">
        <v>14</v>
      </c>
      <c r="I45" s="69" t="s">
        <v>15</v>
      </c>
    </row>
    <row r="46" spans="1:10" ht="36" x14ac:dyDescent="0.2">
      <c r="A46" s="12" t="s">
        <v>4</v>
      </c>
      <c r="B46" s="13" t="s">
        <v>32</v>
      </c>
      <c r="C46" s="14">
        <f>C37+$B$6</f>
        <v>0.34999999999999992</v>
      </c>
      <c r="D46" s="70" t="s">
        <v>121</v>
      </c>
      <c r="E46" s="18" t="s">
        <v>111</v>
      </c>
      <c r="F46" s="18" t="s">
        <v>109</v>
      </c>
      <c r="G46" s="18" t="s">
        <v>113</v>
      </c>
      <c r="H46" s="18" t="s">
        <v>115</v>
      </c>
      <c r="I46" s="71" t="s">
        <v>25</v>
      </c>
      <c r="J46" s="45"/>
    </row>
    <row r="47" spans="1:10" x14ac:dyDescent="0.2">
      <c r="A47" s="2" t="s">
        <v>17</v>
      </c>
      <c r="B47" s="7" t="s">
        <v>93</v>
      </c>
      <c r="C47" s="4"/>
      <c r="D47" s="72"/>
      <c r="E47" s="20"/>
      <c r="F47" s="20"/>
      <c r="G47" s="20"/>
      <c r="H47" s="20"/>
      <c r="I47" s="73"/>
    </row>
    <row r="48" spans="1:10" ht="15" thickBot="1" x14ac:dyDescent="0.25">
      <c r="A48" s="5" t="s">
        <v>31</v>
      </c>
      <c r="B48" s="8"/>
      <c r="C48" s="6"/>
      <c r="D48" s="74"/>
      <c r="E48" s="21"/>
      <c r="F48" s="21"/>
      <c r="G48" s="21"/>
      <c r="H48" s="21"/>
      <c r="I48" s="75"/>
    </row>
    <row r="49" spans="1:9" ht="15" thickBot="1" x14ac:dyDescent="0.25">
      <c r="A49" s="64" t="s">
        <v>83</v>
      </c>
      <c r="B49" s="65"/>
      <c r="C49" s="65"/>
      <c r="D49" s="66">
        <v>3</v>
      </c>
      <c r="E49" s="67">
        <v>4</v>
      </c>
      <c r="F49" s="67">
        <v>1</v>
      </c>
      <c r="G49" s="67">
        <v>6</v>
      </c>
      <c r="H49" s="67">
        <v>5</v>
      </c>
      <c r="I49" s="76">
        <v>2</v>
      </c>
    </row>
    <row r="50" spans="1:9" ht="15" thickBot="1" x14ac:dyDescent="0.25">
      <c r="A50" s="64" t="s">
        <v>8</v>
      </c>
      <c r="B50" s="65"/>
      <c r="C50" s="65"/>
      <c r="D50" s="66">
        <v>59.2</v>
      </c>
      <c r="E50" s="67" t="s">
        <v>322</v>
      </c>
      <c r="F50" s="99">
        <v>2.375</v>
      </c>
      <c r="G50" s="67" t="s">
        <v>321</v>
      </c>
      <c r="H50" s="67" t="s">
        <v>320</v>
      </c>
      <c r="I50" s="76">
        <v>57.34</v>
      </c>
    </row>
    <row r="51" spans="1:9" ht="15" thickBot="1" x14ac:dyDescent="0.25">
      <c r="A51" s="15" t="s">
        <v>222</v>
      </c>
      <c r="B51" s="16"/>
      <c r="C51" s="16"/>
      <c r="D51" s="16"/>
      <c r="E51" s="16"/>
      <c r="F51" s="17"/>
      <c r="G51" s="3"/>
      <c r="H51" s="3"/>
      <c r="I51" s="3"/>
    </row>
    <row r="52" spans="1:9" x14ac:dyDescent="0.2">
      <c r="A52" s="57"/>
      <c r="B52" s="57"/>
      <c r="C52" s="57"/>
      <c r="D52" s="57"/>
      <c r="E52" s="57"/>
      <c r="F52" s="57"/>
    </row>
    <row r="53" spans="1:9" ht="15.75" thickBot="1" x14ac:dyDescent="0.3">
      <c r="A53" s="33" t="s">
        <v>16</v>
      </c>
      <c r="B53" s="34">
        <f>B44+1</f>
        <v>6</v>
      </c>
      <c r="C53">
        <v>8.3800000000000008</v>
      </c>
    </row>
    <row r="54" spans="1:9" ht="15.75" thickBot="1" x14ac:dyDescent="0.3">
      <c r="A54" s="9" t="s">
        <v>6</v>
      </c>
      <c r="B54" s="10" t="s">
        <v>7</v>
      </c>
      <c r="C54" s="11" t="s">
        <v>8</v>
      </c>
      <c r="D54" s="9" t="s">
        <v>10</v>
      </c>
      <c r="E54" s="10" t="s">
        <v>11</v>
      </c>
      <c r="F54" s="10" t="s">
        <v>12</v>
      </c>
      <c r="G54" s="10" t="s">
        <v>13</v>
      </c>
      <c r="H54" s="10" t="s">
        <v>14</v>
      </c>
      <c r="I54" s="69" t="s">
        <v>15</v>
      </c>
    </row>
    <row r="55" spans="1:9" ht="24" x14ac:dyDescent="0.2">
      <c r="A55" s="12" t="s">
        <v>4</v>
      </c>
      <c r="B55" s="13" t="s">
        <v>71</v>
      </c>
      <c r="C55" s="14">
        <f>C46+$B$6</f>
        <v>0.35416666666666657</v>
      </c>
      <c r="D55" s="70"/>
      <c r="E55" s="18" t="s">
        <v>110</v>
      </c>
      <c r="F55" s="18" t="s">
        <v>46</v>
      </c>
      <c r="G55" s="18" t="s">
        <v>36</v>
      </c>
      <c r="H55" s="18" t="s">
        <v>114</v>
      </c>
      <c r="I55" s="71" t="s">
        <v>118</v>
      </c>
    </row>
    <row r="56" spans="1:9" x14ac:dyDescent="0.2">
      <c r="A56" s="2" t="s">
        <v>17</v>
      </c>
      <c r="B56" s="7" t="s">
        <v>93</v>
      </c>
      <c r="C56" s="4"/>
      <c r="D56" s="72"/>
      <c r="E56" s="20"/>
      <c r="F56" s="20"/>
      <c r="G56" s="20"/>
      <c r="H56" s="20"/>
      <c r="I56" s="73"/>
    </row>
    <row r="57" spans="1:9" ht="15" thickBot="1" x14ac:dyDescent="0.25">
      <c r="A57" s="5" t="s">
        <v>31</v>
      </c>
      <c r="B57" s="8"/>
      <c r="C57" s="6"/>
      <c r="D57" s="74"/>
      <c r="E57" s="21"/>
      <c r="F57" s="21"/>
      <c r="G57" s="21"/>
      <c r="H57" s="21"/>
      <c r="I57" s="75"/>
    </row>
    <row r="58" spans="1:9" ht="15" thickBot="1" x14ac:dyDescent="0.25">
      <c r="A58" s="64" t="s">
        <v>83</v>
      </c>
      <c r="B58" s="65"/>
      <c r="C58" s="65"/>
      <c r="D58" s="66"/>
      <c r="E58" s="67">
        <v>2</v>
      </c>
      <c r="F58" s="67">
        <v>1</v>
      </c>
      <c r="G58" s="67">
        <v>4</v>
      </c>
      <c r="H58" s="67">
        <v>3</v>
      </c>
      <c r="I58" s="76">
        <v>5</v>
      </c>
    </row>
    <row r="59" spans="1:9" ht="15" thickBot="1" x14ac:dyDescent="0.25">
      <c r="A59" s="64" t="s">
        <v>8</v>
      </c>
      <c r="B59" s="65"/>
      <c r="C59" s="65"/>
      <c r="D59" s="66"/>
      <c r="E59" s="67">
        <v>55.13</v>
      </c>
      <c r="F59" s="67">
        <v>54.59</v>
      </c>
      <c r="G59" s="67">
        <v>58.45</v>
      </c>
      <c r="H59" s="67">
        <v>55.79</v>
      </c>
      <c r="I59" s="76" t="s">
        <v>330</v>
      </c>
    </row>
    <row r="60" spans="1:9" ht="15" thickBot="1" x14ac:dyDescent="0.25">
      <c r="A60" s="15" t="s">
        <v>222</v>
      </c>
      <c r="B60" s="16"/>
      <c r="C60" s="16"/>
      <c r="D60" s="16"/>
      <c r="E60" s="16"/>
      <c r="F60" s="17"/>
      <c r="G60" s="3"/>
      <c r="H60" s="3"/>
      <c r="I60" s="3"/>
    </row>
    <row r="61" spans="1:9" x14ac:dyDescent="0.2">
      <c r="A61" s="57"/>
      <c r="B61" s="57"/>
      <c r="C61" s="57"/>
      <c r="D61" s="57"/>
      <c r="E61" s="57"/>
      <c r="F61" s="57"/>
      <c r="G61" s="3"/>
      <c r="H61" s="3"/>
      <c r="I61" s="3"/>
    </row>
    <row r="62" spans="1:9" ht="15.75" thickBot="1" x14ac:dyDescent="0.3">
      <c r="A62" s="86" t="s">
        <v>16</v>
      </c>
      <c r="B62" s="87">
        <f>B53+1</f>
        <v>7</v>
      </c>
      <c r="C62" s="1">
        <v>0.3659722222222222</v>
      </c>
    </row>
    <row r="63" spans="1:9" ht="15.75" thickBot="1" x14ac:dyDescent="0.3">
      <c r="A63" s="9" t="s">
        <v>6</v>
      </c>
      <c r="B63" s="10" t="s">
        <v>7</v>
      </c>
      <c r="C63" s="11" t="s">
        <v>8</v>
      </c>
      <c r="D63" s="9" t="s">
        <v>10</v>
      </c>
      <c r="E63" s="10" t="s">
        <v>11</v>
      </c>
      <c r="F63" s="10" t="s">
        <v>12</v>
      </c>
      <c r="G63" s="10" t="s">
        <v>13</v>
      </c>
      <c r="H63" s="10" t="s">
        <v>14</v>
      </c>
      <c r="I63" s="69" t="s">
        <v>15</v>
      </c>
    </row>
    <row r="64" spans="1:9" ht="24" x14ac:dyDescent="0.2">
      <c r="A64" s="12" t="s">
        <v>37</v>
      </c>
      <c r="B64" s="13" t="s">
        <v>28</v>
      </c>
      <c r="C64" s="14">
        <f>C55+$B$6</f>
        <v>0.35833333333333323</v>
      </c>
      <c r="D64" s="70"/>
      <c r="E64" s="18" t="s">
        <v>124</v>
      </c>
      <c r="F64" s="18" t="s">
        <v>107</v>
      </c>
      <c r="G64" s="18" t="s">
        <v>125</v>
      </c>
      <c r="H64" s="18" t="s">
        <v>116</v>
      </c>
      <c r="I64" s="71" t="s">
        <v>126</v>
      </c>
    </row>
    <row r="65" spans="1:9" x14ac:dyDescent="0.2">
      <c r="A65" s="2" t="s">
        <v>17</v>
      </c>
      <c r="B65" s="7" t="s">
        <v>91</v>
      </c>
      <c r="C65" s="4"/>
      <c r="D65" s="72"/>
      <c r="E65" s="20"/>
      <c r="F65" s="20"/>
      <c r="G65" s="20"/>
      <c r="H65" s="20"/>
      <c r="I65" s="73"/>
    </row>
    <row r="66" spans="1:9" ht="15" thickBot="1" x14ac:dyDescent="0.25">
      <c r="A66" s="5" t="s">
        <v>30</v>
      </c>
      <c r="B66" s="8"/>
      <c r="C66" s="6"/>
      <c r="D66" s="74"/>
      <c r="E66" s="21"/>
      <c r="F66" s="21"/>
      <c r="G66" s="21"/>
      <c r="H66" s="21"/>
      <c r="I66" s="75"/>
    </row>
    <row r="67" spans="1:9" ht="15" thickBot="1" x14ac:dyDescent="0.25">
      <c r="A67" s="64" t="s">
        <v>83</v>
      </c>
      <c r="B67" s="65"/>
      <c r="C67" s="65"/>
      <c r="D67" s="66"/>
      <c r="E67" s="67">
        <v>2</v>
      </c>
      <c r="F67" s="67">
        <v>1</v>
      </c>
      <c r="G67" s="67">
        <v>3</v>
      </c>
      <c r="H67" s="67">
        <v>5</v>
      </c>
      <c r="I67" s="76">
        <v>4</v>
      </c>
    </row>
    <row r="68" spans="1:9" ht="15" thickBot="1" x14ac:dyDescent="0.25">
      <c r="A68" s="64" t="s">
        <v>8</v>
      </c>
      <c r="B68" s="65"/>
      <c r="C68" s="65"/>
      <c r="D68" s="66"/>
      <c r="E68" s="67">
        <v>51.84</v>
      </c>
      <c r="F68" s="67">
        <v>50.68</v>
      </c>
      <c r="G68" s="67">
        <v>53.25</v>
      </c>
      <c r="H68" s="67">
        <v>54.72</v>
      </c>
      <c r="I68" s="76">
        <v>53.76</v>
      </c>
    </row>
    <row r="69" spans="1:9" ht="15" thickBot="1" x14ac:dyDescent="0.25">
      <c r="A69" s="15" t="s">
        <v>223</v>
      </c>
      <c r="B69" s="16"/>
      <c r="C69" s="16"/>
      <c r="D69" s="16"/>
      <c r="E69" s="16"/>
      <c r="F69" s="17"/>
    </row>
    <row r="71" spans="1:9" ht="15.75" thickBot="1" x14ac:dyDescent="0.3">
      <c r="A71" s="86" t="s">
        <v>16</v>
      </c>
      <c r="B71" s="87">
        <f>B62+1</f>
        <v>8</v>
      </c>
      <c r="C71" s="1">
        <v>0.36944444444444446</v>
      </c>
    </row>
    <row r="72" spans="1:9" ht="15.75" thickBot="1" x14ac:dyDescent="0.3">
      <c r="A72" s="9" t="s">
        <v>6</v>
      </c>
      <c r="B72" s="10" t="s">
        <v>7</v>
      </c>
      <c r="C72" s="11" t="s">
        <v>8</v>
      </c>
      <c r="D72" s="9" t="s">
        <v>10</v>
      </c>
      <c r="E72" s="10" t="s">
        <v>11</v>
      </c>
      <c r="F72" s="10" t="s">
        <v>12</v>
      </c>
      <c r="G72" s="10" t="s">
        <v>13</v>
      </c>
      <c r="H72" s="10" t="s">
        <v>14</v>
      </c>
      <c r="I72" s="69" t="s">
        <v>15</v>
      </c>
    </row>
    <row r="73" spans="1:9" ht="24" x14ac:dyDescent="0.2">
      <c r="A73" s="12" t="s">
        <v>37</v>
      </c>
      <c r="B73" s="13" t="s">
        <v>29</v>
      </c>
      <c r="C73" s="14">
        <f>C64+$B$6</f>
        <v>0.36249999999999988</v>
      </c>
      <c r="D73" s="70"/>
      <c r="E73" s="18" t="s">
        <v>123</v>
      </c>
      <c r="F73" s="18" t="s">
        <v>122</v>
      </c>
      <c r="G73" s="18" t="s">
        <v>55</v>
      </c>
      <c r="H73" s="18" t="s">
        <v>40</v>
      </c>
      <c r="I73" s="71"/>
    </row>
    <row r="74" spans="1:9" x14ac:dyDescent="0.2">
      <c r="A74" s="2" t="s">
        <v>17</v>
      </c>
      <c r="B74" s="7" t="s">
        <v>91</v>
      </c>
      <c r="C74" s="4"/>
      <c r="D74" s="72"/>
      <c r="E74" s="20"/>
      <c r="F74" s="20"/>
      <c r="G74" s="20"/>
      <c r="H74" s="20"/>
      <c r="I74" s="73"/>
    </row>
    <row r="75" spans="1:9" ht="15" thickBot="1" x14ac:dyDescent="0.25">
      <c r="A75" s="5" t="s">
        <v>30</v>
      </c>
      <c r="B75" s="8"/>
      <c r="C75" s="6"/>
      <c r="D75" s="74"/>
      <c r="E75" s="21"/>
      <c r="F75" s="21"/>
      <c r="G75" s="21"/>
      <c r="H75" s="21"/>
      <c r="I75" s="75"/>
    </row>
    <row r="76" spans="1:9" ht="15" thickBot="1" x14ac:dyDescent="0.25">
      <c r="A76" s="64" t="s">
        <v>83</v>
      </c>
      <c r="B76" s="65"/>
      <c r="C76" s="65"/>
      <c r="D76" s="66"/>
      <c r="E76" s="67">
        <v>2</v>
      </c>
      <c r="F76" s="67">
        <v>1</v>
      </c>
      <c r="G76" s="67">
        <v>3</v>
      </c>
      <c r="H76" s="67">
        <v>4</v>
      </c>
      <c r="I76" s="76"/>
    </row>
    <row r="77" spans="1:9" ht="15" thickBot="1" x14ac:dyDescent="0.25">
      <c r="A77" s="64" t="s">
        <v>8</v>
      </c>
      <c r="B77" s="65"/>
      <c r="C77" s="65"/>
      <c r="D77" s="66"/>
      <c r="E77" s="67">
        <v>53.3</v>
      </c>
      <c r="F77" s="67">
        <v>51.03</v>
      </c>
      <c r="G77" s="67">
        <v>53.38</v>
      </c>
      <c r="H77" s="67">
        <v>55.14</v>
      </c>
      <c r="I77" s="76"/>
    </row>
    <row r="78" spans="1:9" ht="15" thickBot="1" x14ac:dyDescent="0.25">
      <c r="A78" s="15" t="s">
        <v>223</v>
      </c>
      <c r="B78" s="16"/>
      <c r="C78" s="16"/>
      <c r="D78" s="16"/>
      <c r="E78" s="16"/>
      <c r="F78" s="17"/>
    </row>
    <row r="80" spans="1:9" ht="15.75" thickBot="1" x14ac:dyDescent="0.3">
      <c r="A80" s="37" t="s">
        <v>16</v>
      </c>
      <c r="B80" s="38">
        <f>B71+1</f>
        <v>9</v>
      </c>
      <c r="C80" s="1">
        <v>0.3743055555555555</v>
      </c>
    </row>
    <row r="81" spans="1:9" ht="15.75" thickBot="1" x14ac:dyDescent="0.3">
      <c r="A81" s="9" t="s">
        <v>6</v>
      </c>
      <c r="B81" s="10" t="s">
        <v>7</v>
      </c>
      <c r="C81" s="11" t="s">
        <v>8</v>
      </c>
      <c r="D81" s="9" t="s">
        <v>10</v>
      </c>
      <c r="E81" s="10" t="s">
        <v>11</v>
      </c>
      <c r="F81" s="10" t="s">
        <v>12</v>
      </c>
      <c r="G81" s="10" t="s">
        <v>13</v>
      </c>
      <c r="H81" s="10" t="s">
        <v>14</v>
      </c>
      <c r="I81" s="69" t="s">
        <v>15</v>
      </c>
    </row>
    <row r="82" spans="1:9" ht="36" x14ac:dyDescent="0.2">
      <c r="A82" s="12" t="s">
        <v>37</v>
      </c>
      <c r="B82" s="13" t="s">
        <v>28</v>
      </c>
      <c r="C82" s="14">
        <f>C73+$B$6</f>
        <v>0.36666666666666653</v>
      </c>
      <c r="D82" s="70"/>
      <c r="E82" s="18" t="s">
        <v>115</v>
      </c>
      <c r="F82" s="18" t="s">
        <v>108</v>
      </c>
      <c r="G82" s="18" t="s">
        <v>39</v>
      </c>
      <c r="H82" s="18" t="s">
        <v>24</v>
      </c>
      <c r="I82" s="71" t="s">
        <v>119</v>
      </c>
    </row>
    <row r="83" spans="1:9" x14ac:dyDescent="0.2">
      <c r="A83" s="2" t="s">
        <v>17</v>
      </c>
      <c r="B83" s="7" t="s">
        <v>93</v>
      </c>
      <c r="C83" s="4"/>
      <c r="D83" s="72"/>
      <c r="E83" s="20"/>
      <c r="F83" s="20"/>
      <c r="G83" s="20"/>
      <c r="H83" s="20"/>
      <c r="I83" s="73"/>
    </row>
    <row r="84" spans="1:9" ht="15" thickBot="1" x14ac:dyDescent="0.25">
      <c r="A84" s="5" t="s">
        <v>31</v>
      </c>
      <c r="B84" s="8"/>
      <c r="C84" s="6"/>
      <c r="D84" s="74"/>
      <c r="E84" s="21"/>
      <c r="F84" s="21"/>
      <c r="G84" s="21"/>
      <c r="H84" s="21"/>
      <c r="I84" s="75"/>
    </row>
    <row r="85" spans="1:9" ht="15" thickBot="1" x14ac:dyDescent="0.25">
      <c r="A85" s="64" t="s">
        <v>83</v>
      </c>
      <c r="B85" s="65"/>
      <c r="C85" s="65"/>
      <c r="D85" s="66"/>
      <c r="E85" s="67">
        <v>3</v>
      </c>
      <c r="F85" s="67">
        <v>1</v>
      </c>
      <c r="G85" s="67">
        <v>5</v>
      </c>
      <c r="H85" s="67">
        <v>4</v>
      </c>
      <c r="I85" s="76">
        <v>2</v>
      </c>
    </row>
    <row r="86" spans="1:9" ht="15" thickBot="1" x14ac:dyDescent="0.25">
      <c r="A86" s="64" t="s">
        <v>8</v>
      </c>
      <c r="B86" s="65"/>
      <c r="C86" s="65"/>
      <c r="D86" s="66"/>
      <c r="E86" s="67">
        <v>58.89</v>
      </c>
      <c r="F86" s="67">
        <v>56.77</v>
      </c>
      <c r="G86" s="67" t="s">
        <v>331</v>
      </c>
      <c r="H86" s="67">
        <v>58.99</v>
      </c>
      <c r="I86" s="76">
        <v>57.95</v>
      </c>
    </row>
    <row r="87" spans="1:9" ht="15" thickBot="1" x14ac:dyDescent="0.25">
      <c r="A87" s="15" t="s">
        <v>224</v>
      </c>
      <c r="B87" s="16"/>
      <c r="C87" s="16"/>
      <c r="D87" s="16"/>
      <c r="E87" s="16"/>
      <c r="F87" s="17"/>
      <c r="G87" s="3"/>
      <c r="H87" s="3"/>
      <c r="I87" s="3"/>
    </row>
    <row r="88" spans="1:9" x14ac:dyDescent="0.2">
      <c r="A88" s="57"/>
      <c r="B88" s="57"/>
      <c r="C88" s="57"/>
      <c r="D88" s="57"/>
      <c r="E88" s="57"/>
      <c r="F88" s="57"/>
      <c r="G88" s="3"/>
      <c r="H88" s="3"/>
      <c r="I88" s="3"/>
    </row>
    <row r="89" spans="1:9" x14ac:dyDescent="0.2">
      <c r="A89" s="57"/>
      <c r="B89" s="57"/>
      <c r="C89" s="57"/>
      <c r="D89" s="57"/>
      <c r="E89" s="57"/>
      <c r="F89" s="57"/>
      <c r="G89" s="3"/>
      <c r="H89" s="3"/>
      <c r="I89" s="3"/>
    </row>
    <row r="90" spans="1:9" x14ac:dyDescent="0.2">
      <c r="A90" s="57"/>
      <c r="B90" s="57"/>
      <c r="C90" s="57"/>
      <c r="D90" s="57"/>
      <c r="E90" s="57"/>
      <c r="F90" s="57"/>
      <c r="G90" s="3"/>
      <c r="H90" s="3"/>
      <c r="I90" s="3"/>
    </row>
    <row r="91" spans="1:9" x14ac:dyDescent="0.2">
      <c r="A91" s="57"/>
      <c r="B91" s="57"/>
      <c r="C91" s="57"/>
      <c r="D91" s="57"/>
      <c r="E91" s="57"/>
      <c r="F91" s="57"/>
      <c r="G91" s="3"/>
      <c r="H91" s="3"/>
      <c r="I91" s="3"/>
    </row>
    <row r="93" spans="1:9" ht="15.75" thickBot="1" x14ac:dyDescent="0.3">
      <c r="A93" s="37" t="s">
        <v>16</v>
      </c>
      <c r="B93" s="38">
        <f>B80+1</f>
        <v>10</v>
      </c>
      <c r="C93">
        <v>9.0500000000000007</v>
      </c>
    </row>
    <row r="94" spans="1:9" ht="15.75" thickBot="1" x14ac:dyDescent="0.3">
      <c r="A94" s="9" t="s">
        <v>6</v>
      </c>
      <c r="B94" s="10" t="s">
        <v>7</v>
      </c>
      <c r="C94" s="11" t="s">
        <v>8</v>
      </c>
      <c r="D94" s="9" t="s">
        <v>10</v>
      </c>
      <c r="E94" s="10" t="s">
        <v>11</v>
      </c>
      <c r="F94" s="10" t="s">
        <v>12</v>
      </c>
      <c r="G94" s="10" t="s">
        <v>13</v>
      </c>
      <c r="H94" s="10" t="s">
        <v>14</v>
      </c>
      <c r="I94" s="69" t="s">
        <v>15</v>
      </c>
    </row>
    <row r="95" spans="1:9" ht="36" x14ac:dyDescent="0.2">
      <c r="A95" s="12" t="s">
        <v>37</v>
      </c>
      <c r="B95" s="13" t="s">
        <v>29</v>
      </c>
      <c r="C95" s="14">
        <f>C82+$B$6</f>
        <v>0.37083333333333318</v>
      </c>
      <c r="D95" s="70"/>
      <c r="E95" s="18" t="s">
        <v>127</v>
      </c>
      <c r="F95" s="18" t="s">
        <v>112</v>
      </c>
      <c r="G95" s="18" t="s">
        <v>113</v>
      </c>
      <c r="H95" s="18" t="s">
        <v>23</v>
      </c>
      <c r="I95" s="71" t="s">
        <v>34</v>
      </c>
    </row>
    <row r="96" spans="1:9" x14ac:dyDescent="0.2">
      <c r="A96" s="2" t="s">
        <v>17</v>
      </c>
      <c r="B96" s="7" t="s">
        <v>93</v>
      </c>
      <c r="C96" s="4"/>
      <c r="D96" s="72"/>
      <c r="E96" s="20"/>
      <c r="F96" s="20"/>
      <c r="G96" s="20"/>
      <c r="H96" s="20"/>
      <c r="I96" s="73"/>
    </row>
    <row r="97" spans="1:9" ht="15" thickBot="1" x14ac:dyDescent="0.25">
      <c r="A97" s="5" t="s">
        <v>31</v>
      </c>
      <c r="B97" s="8"/>
      <c r="C97" s="6"/>
      <c r="D97" s="74"/>
      <c r="E97" s="21"/>
      <c r="F97" s="21"/>
      <c r="G97" s="21"/>
      <c r="H97" s="21"/>
      <c r="I97" s="75"/>
    </row>
    <row r="98" spans="1:9" ht="15" thickBot="1" x14ac:dyDescent="0.25">
      <c r="A98" s="64" t="s">
        <v>83</v>
      </c>
      <c r="B98" s="65"/>
      <c r="C98" s="65"/>
      <c r="D98" s="66"/>
      <c r="E98" s="67">
        <v>1</v>
      </c>
      <c r="F98" s="67">
        <v>2</v>
      </c>
      <c r="G98" s="67">
        <v>5</v>
      </c>
      <c r="H98" s="67">
        <v>3</v>
      </c>
      <c r="I98" s="76">
        <v>4</v>
      </c>
    </row>
    <row r="99" spans="1:9" ht="15" thickBot="1" x14ac:dyDescent="0.25">
      <c r="A99" s="64" t="s">
        <v>8</v>
      </c>
      <c r="B99" s="65"/>
      <c r="C99" s="65"/>
      <c r="D99" s="66"/>
      <c r="E99" s="67">
        <v>56.07</v>
      </c>
      <c r="F99" s="67">
        <v>56.25</v>
      </c>
      <c r="G99" s="67" t="s">
        <v>332</v>
      </c>
      <c r="H99" s="67">
        <v>56.89</v>
      </c>
      <c r="I99" s="76" t="s">
        <v>333</v>
      </c>
    </row>
    <row r="100" spans="1:9" ht="15" thickBot="1" x14ac:dyDescent="0.25">
      <c r="A100" s="15" t="s">
        <v>224</v>
      </c>
      <c r="B100" s="16"/>
      <c r="C100" s="16"/>
      <c r="D100" s="16"/>
      <c r="E100" s="16"/>
      <c r="F100" s="17"/>
      <c r="G100" s="3"/>
      <c r="H100" s="3"/>
      <c r="I100" s="3"/>
    </row>
    <row r="102" spans="1:9" ht="15.75" thickBot="1" x14ac:dyDescent="0.3">
      <c r="A102" s="37" t="s">
        <v>16</v>
      </c>
      <c r="B102" s="38">
        <f>B93+1</f>
        <v>11</v>
      </c>
      <c r="C102">
        <v>9.11</v>
      </c>
    </row>
    <row r="103" spans="1:9" ht="15.75" thickBot="1" x14ac:dyDescent="0.3">
      <c r="A103" s="9" t="s">
        <v>6</v>
      </c>
      <c r="B103" s="10" t="s">
        <v>7</v>
      </c>
      <c r="C103" s="11" t="s">
        <v>8</v>
      </c>
      <c r="D103" s="9" t="s">
        <v>10</v>
      </c>
      <c r="E103" s="10" t="s">
        <v>11</v>
      </c>
      <c r="F103" s="10" t="s">
        <v>12</v>
      </c>
      <c r="G103" s="10" t="s">
        <v>13</v>
      </c>
      <c r="H103" s="10" t="s">
        <v>14</v>
      </c>
      <c r="I103" s="69" t="s">
        <v>15</v>
      </c>
    </row>
    <row r="104" spans="1:9" ht="24" x14ac:dyDescent="0.2">
      <c r="A104" s="12" t="s">
        <v>37</v>
      </c>
      <c r="B104" s="13" t="s">
        <v>32</v>
      </c>
      <c r="C104" s="14">
        <f>C95+$B$6</f>
        <v>0.37499999999999983</v>
      </c>
      <c r="D104" s="70"/>
      <c r="E104" s="18" t="s">
        <v>105</v>
      </c>
      <c r="F104" s="18" t="s">
        <v>38</v>
      </c>
      <c r="G104" s="18" t="s">
        <v>25</v>
      </c>
      <c r="H104" s="18" t="s">
        <v>128</v>
      </c>
      <c r="I104" s="71" t="s">
        <v>129</v>
      </c>
    </row>
    <row r="105" spans="1:9" x14ac:dyDescent="0.2">
      <c r="A105" s="2" t="s">
        <v>17</v>
      </c>
      <c r="B105" s="7" t="s">
        <v>93</v>
      </c>
      <c r="C105" s="4"/>
      <c r="D105" s="72"/>
      <c r="E105" s="20"/>
      <c r="F105" s="20"/>
      <c r="G105" s="20"/>
      <c r="H105" s="20"/>
      <c r="I105" s="73"/>
    </row>
    <row r="106" spans="1:9" ht="15" thickBot="1" x14ac:dyDescent="0.25">
      <c r="A106" s="5" t="s">
        <v>31</v>
      </c>
      <c r="B106" s="8"/>
      <c r="C106" s="6"/>
      <c r="D106" s="74"/>
      <c r="E106" s="21"/>
      <c r="F106" s="21"/>
      <c r="G106" s="21"/>
      <c r="H106" s="21"/>
      <c r="I106" s="75"/>
    </row>
    <row r="107" spans="1:9" ht="15" thickBot="1" x14ac:dyDescent="0.25">
      <c r="A107" s="64" t="s">
        <v>83</v>
      </c>
      <c r="B107" s="65"/>
      <c r="C107" s="65"/>
      <c r="D107" s="66"/>
      <c r="E107" s="67">
        <v>2</v>
      </c>
      <c r="F107" s="67">
        <v>1</v>
      </c>
      <c r="G107" s="67">
        <v>5</v>
      </c>
      <c r="H107" s="67">
        <v>4</v>
      </c>
      <c r="I107" s="76">
        <v>3</v>
      </c>
    </row>
    <row r="108" spans="1:9" ht="15" thickBot="1" x14ac:dyDescent="0.25">
      <c r="A108" s="64" t="s">
        <v>8</v>
      </c>
      <c r="B108" s="65"/>
      <c r="C108" s="65"/>
      <c r="D108" s="66"/>
      <c r="E108" s="67">
        <v>57.59</v>
      </c>
      <c r="F108" s="67">
        <v>55.86</v>
      </c>
      <c r="G108" s="67">
        <v>58.79</v>
      </c>
      <c r="H108" s="67">
        <v>58.35</v>
      </c>
      <c r="I108" s="76">
        <v>57.68</v>
      </c>
    </row>
    <row r="109" spans="1:9" ht="15" thickBot="1" x14ac:dyDescent="0.25">
      <c r="A109" s="15" t="s">
        <v>224</v>
      </c>
      <c r="B109" s="16"/>
      <c r="C109" s="16"/>
      <c r="D109" s="16"/>
      <c r="E109" s="16"/>
      <c r="F109" s="17"/>
      <c r="G109" s="3"/>
      <c r="H109" s="3"/>
      <c r="I109" s="3"/>
    </row>
    <row r="111" spans="1:9" ht="15.75" thickBot="1" x14ac:dyDescent="0.3">
      <c r="A111" s="37" t="s">
        <v>16</v>
      </c>
      <c r="B111" s="38">
        <f>B102+1</f>
        <v>12</v>
      </c>
      <c r="C111">
        <v>9.16</v>
      </c>
    </row>
    <row r="112" spans="1:9" ht="15.75" thickBot="1" x14ac:dyDescent="0.3">
      <c r="A112" s="9" t="s">
        <v>6</v>
      </c>
      <c r="B112" s="10" t="s">
        <v>7</v>
      </c>
      <c r="C112" s="11" t="s">
        <v>8</v>
      </c>
      <c r="D112" s="9" t="s">
        <v>10</v>
      </c>
      <c r="E112" s="10" t="s">
        <v>11</v>
      </c>
      <c r="F112" s="10" t="s">
        <v>12</v>
      </c>
      <c r="G112" s="10" t="s">
        <v>13</v>
      </c>
      <c r="H112" s="10" t="s">
        <v>14</v>
      </c>
      <c r="I112" s="69" t="s">
        <v>15</v>
      </c>
    </row>
    <row r="113" spans="1:9" ht="24" x14ac:dyDescent="0.2">
      <c r="A113" s="12" t="s">
        <v>37</v>
      </c>
      <c r="B113" s="13" t="s">
        <v>71</v>
      </c>
      <c r="C113" s="14">
        <f>C104+$B$6</f>
        <v>0.37916666666666649</v>
      </c>
      <c r="D113" s="70"/>
      <c r="E113" s="18" t="s">
        <v>53</v>
      </c>
      <c r="F113" s="18" t="s">
        <v>121</v>
      </c>
      <c r="G113" s="18" t="s">
        <v>109</v>
      </c>
      <c r="H113" s="18" t="s">
        <v>118</v>
      </c>
      <c r="I113" s="71" t="s">
        <v>337</v>
      </c>
    </row>
    <row r="114" spans="1:9" x14ac:dyDescent="0.2">
      <c r="A114" s="2" t="s">
        <v>17</v>
      </c>
      <c r="B114" s="7" t="s">
        <v>93</v>
      </c>
      <c r="C114" s="4"/>
      <c r="D114" s="72"/>
      <c r="E114" s="20"/>
      <c r="F114" s="20"/>
      <c r="G114" s="20"/>
      <c r="H114" s="20"/>
      <c r="I114" s="73"/>
    </row>
    <row r="115" spans="1:9" ht="15" thickBot="1" x14ac:dyDescent="0.25">
      <c r="A115" s="5" t="s">
        <v>31</v>
      </c>
      <c r="B115" s="8"/>
      <c r="C115" s="6"/>
      <c r="D115" s="74"/>
      <c r="E115" s="21"/>
      <c r="F115" s="21"/>
      <c r="G115" s="21"/>
      <c r="H115" s="21"/>
      <c r="I115" s="75"/>
    </row>
    <row r="116" spans="1:9" ht="15" thickBot="1" x14ac:dyDescent="0.25">
      <c r="A116" s="64" t="s">
        <v>83</v>
      </c>
      <c r="B116" s="65"/>
      <c r="C116" s="65"/>
      <c r="D116" s="66"/>
      <c r="E116" s="67">
        <v>1</v>
      </c>
      <c r="F116" s="67">
        <v>3</v>
      </c>
      <c r="G116" s="67">
        <v>2</v>
      </c>
      <c r="H116" s="67">
        <v>4</v>
      </c>
      <c r="I116" s="76">
        <v>5</v>
      </c>
    </row>
    <row r="117" spans="1:9" ht="15" thickBot="1" x14ac:dyDescent="0.25">
      <c r="A117" s="64" t="s">
        <v>8</v>
      </c>
      <c r="B117" s="65"/>
      <c r="C117" s="65"/>
      <c r="D117" s="66"/>
      <c r="E117" s="67">
        <v>58.42</v>
      </c>
      <c r="F117" s="67" t="s">
        <v>338</v>
      </c>
      <c r="G117" s="67">
        <v>59.01</v>
      </c>
      <c r="H117" s="67" t="s">
        <v>330</v>
      </c>
      <c r="I117" s="76" t="s">
        <v>339</v>
      </c>
    </row>
    <row r="118" spans="1:9" ht="15" thickBot="1" x14ac:dyDescent="0.25">
      <c r="A118" s="15" t="s">
        <v>224</v>
      </c>
      <c r="B118" s="16"/>
      <c r="C118" s="16"/>
      <c r="D118" s="16"/>
      <c r="E118" s="16"/>
      <c r="F118" s="17"/>
      <c r="G118" s="3"/>
      <c r="H118" s="3"/>
      <c r="I118" s="3"/>
    </row>
    <row r="119" spans="1:9" x14ac:dyDescent="0.2">
      <c r="A119" s="57"/>
      <c r="B119" s="57"/>
      <c r="C119" s="57"/>
      <c r="D119" s="57"/>
      <c r="E119" s="57"/>
      <c r="F119" s="57"/>
      <c r="G119" s="3"/>
      <c r="H119" s="3"/>
      <c r="I119" s="3"/>
    </row>
    <row r="120" spans="1:9" x14ac:dyDescent="0.2">
      <c r="A120" s="57"/>
      <c r="B120" s="57"/>
      <c r="C120" s="57"/>
      <c r="D120" s="57"/>
      <c r="E120" s="57"/>
      <c r="F120" s="57"/>
      <c r="G120" s="3"/>
      <c r="H120" s="3"/>
      <c r="I120" s="3"/>
    </row>
    <row r="121" spans="1:9" x14ac:dyDescent="0.2">
      <c r="A121" s="57"/>
      <c r="B121" s="57"/>
      <c r="C121" s="57"/>
      <c r="D121" s="57"/>
      <c r="E121" s="57"/>
      <c r="F121" s="57"/>
      <c r="G121" s="3"/>
      <c r="H121" s="3"/>
      <c r="I121" s="3"/>
    </row>
    <row r="122" spans="1:9" x14ac:dyDescent="0.2">
      <c r="A122" s="57"/>
      <c r="B122" s="57"/>
      <c r="C122" s="57"/>
      <c r="D122" s="57"/>
      <c r="E122" s="57"/>
      <c r="F122" s="57"/>
      <c r="G122" s="3"/>
      <c r="H122" s="3"/>
      <c r="I122" s="3"/>
    </row>
    <row r="123" spans="1:9" x14ac:dyDescent="0.2">
      <c r="A123" s="57"/>
      <c r="B123" s="57"/>
      <c r="C123" s="57"/>
      <c r="D123" s="57"/>
      <c r="E123" s="57"/>
      <c r="F123" s="57"/>
      <c r="G123" s="3"/>
      <c r="H123" s="3"/>
      <c r="I123" s="3"/>
    </row>
    <row r="124" spans="1:9" x14ac:dyDescent="0.2">
      <c r="A124" s="57"/>
      <c r="B124" s="57"/>
      <c r="C124" s="57"/>
      <c r="D124" s="57"/>
      <c r="E124" s="57"/>
      <c r="F124" s="57"/>
      <c r="G124" s="3"/>
      <c r="H124" s="3"/>
      <c r="I124" s="3"/>
    </row>
    <row r="125" spans="1:9" x14ac:dyDescent="0.2">
      <c r="A125" s="57"/>
      <c r="B125" s="57"/>
      <c r="C125" s="57"/>
      <c r="D125" s="57"/>
      <c r="E125" s="57"/>
      <c r="F125" s="57"/>
    </row>
    <row r="126" spans="1:9" ht="15.75" thickBot="1" x14ac:dyDescent="0.3">
      <c r="A126" s="88" t="s">
        <v>16</v>
      </c>
      <c r="B126" s="61">
        <f>B111+1</f>
        <v>13</v>
      </c>
      <c r="C126" s="1">
        <v>0.39027777777777778</v>
      </c>
    </row>
    <row r="127" spans="1:9" ht="15.75" thickBot="1" x14ac:dyDescent="0.3">
      <c r="A127" s="9" t="s">
        <v>6</v>
      </c>
      <c r="B127" s="10" t="s">
        <v>7</v>
      </c>
      <c r="C127" s="11" t="s">
        <v>8</v>
      </c>
      <c r="D127" s="9" t="s">
        <v>10</v>
      </c>
      <c r="E127" s="10" t="s">
        <v>11</v>
      </c>
      <c r="F127" s="10" t="s">
        <v>12</v>
      </c>
      <c r="G127" s="10" t="s">
        <v>13</v>
      </c>
      <c r="H127" s="10" t="s">
        <v>14</v>
      </c>
      <c r="I127" s="69" t="s">
        <v>15</v>
      </c>
    </row>
    <row r="128" spans="1:9" ht="24" x14ac:dyDescent="0.2">
      <c r="A128" s="12" t="s">
        <v>41</v>
      </c>
      <c r="B128" s="13" t="s">
        <v>28</v>
      </c>
      <c r="C128" s="14">
        <f>C113+$B$6</f>
        <v>0.38333333333333314</v>
      </c>
      <c r="D128" s="70"/>
      <c r="E128" s="18" t="s">
        <v>39</v>
      </c>
      <c r="F128" s="18" t="s">
        <v>124</v>
      </c>
      <c r="G128" s="18" t="s">
        <v>116</v>
      </c>
      <c r="H128" s="18" t="s">
        <v>119</v>
      </c>
      <c r="I128" s="71" t="s">
        <v>316</v>
      </c>
    </row>
    <row r="129" spans="1:9" x14ac:dyDescent="0.2">
      <c r="A129" s="2" t="s">
        <v>17</v>
      </c>
      <c r="B129" s="7" t="s">
        <v>90</v>
      </c>
      <c r="C129" s="4"/>
      <c r="D129" s="72"/>
      <c r="E129" s="20"/>
      <c r="F129" s="20"/>
      <c r="G129" s="20"/>
      <c r="H129" s="20"/>
      <c r="I129" s="73"/>
    </row>
    <row r="130" spans="1:9" ht="15" thickBot="1" x14ac:dyDescent="0.25">
      <c r="A130" s="5" t="s">
        <v>31</v>
      </c>
      <c r="B130" s="8"/>
      <c r="C130" s="6"/>
      <c r="D130" s="74"/>
      <c r="E130" s="21"/>
      <c r="F130" s="21"/>
      <c r="G130" s="21"/>
      <c r="H130" s="21"/>
      <c r="I130" s="75"/>
    </row>
    <row r="131" spans="1:9" ht="15" thickBot="1" x14ac:dyDescent="0.25">
      <c r="A131" s="64" t="s">
        <v>83</v>
      </c>
      <c r="B131" s="65"/>
      <c r="C131" s="65"/>
      <c r="D131" s="66"/>
      <c r="E131" s="67">
        <v>4</v>
      </c>
      <c r="F131" s="67">
        <v>2</v>
      </c>
      <c r="G131" s="67">
        <v>3</v>
      </c>
      <c r="H131" s="67">
        <v>5</v>
      </c>
      <c r="I131" s="76">
        <v>1</v>
      </c>
    </row>
    <row r="132" spans="1:9" ht="15" thickBot="1" x14ac:dyDescent="0.25">
      <c r="A132" s="64" t="s">
        <v>8</v>
      </c>
      <c r="B132" s="65"/>
      <c r="C132" s="65"/>
      <c r="D132" s="66"/>
      <c r="E132" s="67" t="s">
        <v>340</v>
      </c>
      <c r="F132" s="67">
        <v>57.09</v>
      </c>
      <c r="G132" s="67">
        <v>59.93</v>
      </c>
      <c r="H132" s="67" t="s">
        <v>341</v>
      </c>
      <c r="I132" s="76">
        <v>57.01</v>
      </c>
    </row>
    <row r="133" spans="1:9" ht="15" thickBot="1" x14ac:dyDescent="0.25">
      <c r="A133" s="15" t="s">
        <v>225</v>
      </c>
      <c r="B133" s="16"/>
      <c r="C133" s="16"/>
      <c r="D133" s="16"/>
      <c r="E133" s="16"/>
      <c r="F133" s="17"/>
      <c r="G133" s="3"/>
      <c r="H133" s="3"/>
      <c r="I133" s="3"/>
    </row>
    <row r="134" spans="1:9" x14ac:dyDescent="0.2">
      <c r="A134" s="57"/>
      <c r="B134" s="57"/>
      <c r="C134" s="57"/>
      <c r="D134" s="57"/>
      <c r="E134" s="57"/>
      <c r="F134" s="57"/>
    </row>
    <row r="135" spans="1:9" ht="15.75" thickBot="1" x14ac:dyDescent="0.3">
      <c r="A135" s="88" t="s">
        <v>16</v>
      </c>
      <c r="B135" s="61">
        <f>B126+1</f>
        <v>14</v>
      </c>
      <c r="C135" s="1">
        <v>0.39444444444444443</v>
      </c>
    </row>
    <row r="136" spans="1:9" ht="15.75" thickBot="1" x14ac:dyDescent="0.3">
      <c r="A136" s="9" t="s">
        <v>6</v>
      </c>
      <c r="B136" s="10" t="s">
        <v>7</v>
      </c>
      <c r="C136" s="11" t="s">
        <v>8</v>
      </c>
      <c r="D136" s="9" t="s">
        <v>10</v>
      </c>
      <c r="E136" s="10" t="s">
        <v>11</v>
      </c>
      <c r="F136" s="10" t="s">
        <v>12</v>
      </c>
      <c r="G136" s="10" t="s">
        <v>13</v>
      </c>
      <c r="H136" s="10" t="s">
        <v>14</v>
      </c>
      <c r="I136" s="69" t="s">
        <v>15</v>
      </c>
    </row>
    <row r="137" spans="1:9" ht="24" x14ac:dyDescent="0.2">
      <c r="A137" s="12" t="s">
        <v>41</v>
      </c>
      <c r="B137" s="13" t="s">
        <v>29</v>
      </c>
      <c r="C137" s="14">
        <f>C128+$B$6</f>
        <v>0.38749999999999979</v>
      </c>
      <c r="D137" s="70"/>
      <c r="E137" s="71" t="s">
        <v>317</v>
      </c>
      <c r="F137" s="18" t="s">
        <v>40</v>
      </c>
      <c r="G137" s="18" t="s">
        <v>123</v>
      </c>
      <c r="H137" s="18" t="s">
        <v>125</v>
      </c>
      <c r="I137" s="71"/>
    </row>
    <row r="138" spans="1:9" x14ac:dyDescent="0.2">
      <c r="A138" s="2" t="s">
        <v>17</v>
      </c>
      <c r="B138" s="7" t="s">
        <v>91</v>
      </c>
      <c r="C138" s="4"/>
      <c r="D138" s="72"/>
      <c r="E138" s="20"/>
      <c r="F138" s="20"/>
      <c r="G138" s="20"/>
      <c r="H138" s="20"/>
      <c r="I138" s="73"/>
    </row>
    <row r="139" spans="1:9" ht="15" thickBot="1" x14ac:dyDescent="0.25">
      <c r="A139" s="5" t="s">
        <v>31</v>
      </c>
      <c r="B139" s="8"/>
      <c r="C139" s="6"/>
      <c r="D139" s="74"/>
      <c r="E139" s="21"/>
      <c r="F139" s="21"/>
      <c r="G139" s="21"/>
      <c r="H139" s="21"/>
      <c r="I139" s="75"/>
    </row>
    <row r="140" spans="1:9" ht="15" thickBot="1" x14ac:dyDescent="0.25">
      <c r="A140" s="64" t="s">
        <v>83</v>
      </c>
      <c r="B140" s="65"/>
      <c r="C140" s="65"/>
      <c r="D140" s="66"/>
      <c r="E140" s="67">
        <v>1</v>
      </c>
      <c r="F140" s="67">
        <v>2</v>
      </c>
      <c r="G140" s="67">
        <v>4</v>
      </c>
      <c r="H140" s="67">
        <v>3</v>
      </c>
      <c r="I140" s="76"/>
    </row>
    <row r="141" spans="1:9" ht="15" thickBot="1" x14ac:dyDescent="0.25">
      <c r="A141" s="64" t="s">
        <v>8</v>
      </c>
      <c r="B141" s="65"/>
      <c r="C141" s="65"/>
      <c r="D141" s="66"/>
      <c r="E141" s="67">
        <v>57.72</v>
      </c>
      <c r="F141" s="67">
        <v>58.48</v>
      </c>
      <c r="G141" s="67" t="s">
        <v>342</v>
      </c>
      <c r="H141" s="67" t="s">
        <v>343</v>
      </c>
      <c r="I141" s="76"/>
    </row>
    <row r="142" spans="1:9" ht="15" thickBot="1" x14ac:dyDescent="0.25">
      <c r="A142" s="15" t="s">
        <v>225</v>
      </c>
      <c r="B142" s="16"/>
      <c r="C142" s="16"/>
      <c r="D142" s="16"/>
      <c r="E142" s="16"/>
      <c r="F142" s="17"/>
      <c r="G142" s="3"/>
      <c r="H142" s="3"/>
      <c r="I142" s="3"/>
    </row>
    <row r="143" spans="1:9" x14ac:dyDescent="0.2">
      <c r="A143" s="57"/>
      <c r="B143" s="57"/>
      <c r="C143" s="57"/>
      <c r="D143" s="57"/>
      <c r="E143" s="57"/>
      <c r="F143" s="57"/>
    </row>
    <row r="144" spans="1:9" ht="15.75" thickBot="1" x14ac:dyDescent="0.3">
      <c r="A144" s="31" t="s">
        <v>16</v>
      </c>
      <c r="B144" s="48">
        <f>B135+1</f>
        <v>15</v>
      </c>
      <c r="C144">
        <v>9.33</v>
      </c>
    </row>
    <row r="145" spans="1:9" ht="15.75" thickBot="1" x14ac:dyDescent="0.3">
      <c r="A145" s="9" t="s">
        <v>6</v>
      </c>
      <c r="B145" s="10" t="s">
        <v>7</v>
      </c>
      <c r="C145" s="11" t="s">
        <v>8</v>
      </c>
      <c r="D145" s="9" t="s">
        <v>10</v>
      </c>
      <c r="E145" s="10" t="s">
        <v>11</v>
      </c>
      <c r="F145" s="10" t="s">
        <v>12</v>
      </c>
      <c r="G145" s="10" t="s">
        <v>13</v>
      </c>
      <c r="H145" s="10" t="s">
        <v>14</v>
      </c>
      <c r="I145" s="69" t="s">
        <v>15</v>
      </c>
    </row>
    <row r="146" spans="1:9" x14ac:dyDescent="0.2">
      <c r="A146" s="12" t="s">
        <v>103</v>
      </c>
      <c r="B146" s="13" t="s">
        <v>218</v>
      </c>
      <c r="C146" s="14">
        <f>C137+$B$6</f>
        <v>0.39166666666666644</v>
      </c>
      <c r="D146" s="70"/>
      <c r="E146" s="18" t="s">
        <v>55</v>
      </c>
      <c r="F146" s="18" t="s">
        <v>315</v>
      </c>
      <c r="G146" s="18" t="s">
        <v>323</v>
      </c>
      <c r="H146" s="18"/>
      <c r="I146" s="71"/>
    </row>
    <row r="147" spans="1:9" x14ac:dyDescent="0.2">
      <c r="A147" s="2" t="s">
        <v>17</v>
      </c>
      <c r="B147" s="7" t="s">
        <v>91</v>
      </c>
      <c r="C147" s="4"/>
      <c r="D147" s="72"/>
      <c r="E147" s="20"/>
      <c r="F147" s="20"/>
      <c r="G147" s="20"/>
      <c r="H147" s="20"/>
      <c r="I147" s="73"/>
    </row>
    <row r="148" spans="1:9" ht="15" thickBot="1" x14ac:dyDescent="0.25">
      <c r="A148" s="5" t="s">
        <v>30</v>
      </c>
      <c r="B148" s="8"/>
      <c r="C148" s="6"/>
      <c r="D148" s="74"/>
      <c r="E148" s="21"/>
      <c r="F148" s="21"/>
      <c r="G148" s="21"/>
      <c r="H148" s="21"/>
      <c r="I148" s="75"/>
    </row>
    <row r="149" spans="1:9" ht="15" thickBot="1" x14ac:dyDescent="0.25">
      <c r="A149" s="64" t="s">
        <v>83</v>
      </c>
      <c r="B149" s="65"/>
      <c r="C149" s="65"/>
      <c r="D149" s="66"/>
      <c r="E149" s="67">
        <v>2</v>
      </c>
      <c r="F149" s="67">
        <v>1</v>
      </c>
      <c r="G149" s="67">
        <v>3</v>
      </c>
      <c r="H149" s="67"/>
      <c r="I149" s="76"/>
    </row>
    <row r="150" spans="1:9" ht="15" thickBot="1" x14ac:dyDescent="0.25">
      <c r="A150" s="64" t="s">
        <v>8</v>
      </c>
      <c r="B150" s="65"/>
      <c r="C150" s="65"/>
      <c r="D150" s="66"/>
      <c r="E150" s="67">
        <v>51.75</v>
      </c>
      <c r="F150" s="67">
        <v>49.97</v>
      </c>
      <c r="G150" s="67">
        <v>52.37</v>
      </c>
      <c r="H150" s="67"/>
      <c r="I150" s="76"/>
    </row>
    <row r="151" spans="1:9" ht="15" thickBot="1" x14ac:dyDescent="0.25">
      <c r="A151" s="15" t="s">
        <v>226</v>
      </c>
      <c r="B151" s="16"/>
      <c r="C151" s="16"/>
      <c r="D151" s="16"/>
      <c r="E151" s="16"/>
      <c r="F151" s="17"/>
    </row>
    <row r="152" spans="1:9" x14ac:dyDescent="0.2">
      <c r="A152" s="57"/>
      <c r="B152" s="57"/>
      <c r="C152" s="57"/>
      <c r="D152" s="57"/>
      <c r="E152" s="57"/>
      <c r="F152" s="57"/>
    </row>
    <row r="153" spans="1:9" x14ac:dyDescent="0.2">
      <c r="A153" s="57"/>
      <c r="B153" s="57"/>
      <c r="C153" s="57"/>
      <c r="D153" s="57"/>
      <c r="E153" s="57"/>
      <c r="F153" s="57"/>
    </row>
    <row r="155" spans="1:9" ht="15.75" thickBot="1" x14ac:dyDescent="0.3">
      <c r="A155" s="31" t="s">
        <v>16</v>
      </c>
      <c r="B155" s="32">
        <f>B144+1</f>
        <v>16</v>
      </c>
      <c r="C155">
        <v>9.41</v>
      </c>
    </row>
    <row r="156" spans="1:9" ht="15.75" thickBot="1" x14ac:dyDescent="0.3">
      <c r="A156" s="9" t="s">
        <v>6</v>
      </c>
      <c r="B156" s="10" t="s">
        <v>7</v>
      </c>
      <c r="C156" s="11" t="s">
        <v>8</v>
      </c>
      <c r="D156" s="9" t="s">
        <v>10</v>
      </c>
      <c r="E156" s="10" t="s">
        <v>11</v>
      </c>
      <c r="F156" s="10" t="s">
        <v>12</v>
      </c>
      <c r="G156" s="10" t="s">
        <v>13</v>
      </c>
      <c r="H156" s="10"/>
      <c r="I156" s="69" t="s">
        <v>15</v>
      </c>
    </row>
    <row r="157" spans="1:9" x14ac:dyDescent="0.2">
      <c r="A157" s="12" t="s">
        <v>4</v>
      </c>
      <c r="B157" s="13" t="s">
        <v>219</v>
      </c>
      <c r="C157" s="14">
        <f>C146+$B$6</f>
        <v>0.39583333333333309</v>
      </c>
      <c r="D157" s="70"/>
      <c r="E157" s="95">
        <v>1770</v>
      </c>
      <c r="F157" s="18" t="s">
        <v>105</v>
      </c>
      <c r="G157" s="95" t="s">
        <v>324</v>
      </c>
      <c r="H157" s="18"/>
      <c r="I157" s="71"/>
    </row>
    <row r="158" spans="1:9" x14ac:dyDescent="0.2">
      <c r="A158" s="2" t="s">
        <v>17</v>
      </c>
      <c r="B158" s="7" t="s">
        <v>91</v>
      </c>
      <c r="C158" s="4"/>
      <c r="D158" s="72"/>
      <c r="E158" s="20"/>
      <c r="F158" s="20"/>
      <c r="G158" s="20"/>
      <c r="H158" s="20"/>
      <c r="I158" s="73"/>
    </row>
    <row r="159" spans="1:9" ht="15" thickBot="1" x14ac:dyDescent="0.25">
      <c r="A159" s="5" t="s">
        <v>30</v>
      </c>
      <c r="B159" s="8"/>
      <c r="C159" s="6"/>
      <c r="D159" s="74"/>
      <c r="E159" s="21"/>
      <c r="F159" s="21"/>
      <c r="G159" s="21"/>
      <c r="H159" s="21"/>
      <c r="I159" s="75"/>
    </row>
    <row r="160" spans="1:9" ht="15" thickBot="1" x14ac:dyDescent="0.25">
      <c r="A160" s="64" t="s">
        <v>83</v>
      </c>
      <c r="B160" s="65"/>
      <c r="C160" s="65"/>
      <c r="D160" s="66"/>
      <c r="E160" s="67">
        <v>3</v>
      </c>
      <c r="F160" s="67">
        <v>1</v>
      </c>
      <c r="G160" s="67">
        <v>2</v>
      </c>
      <c r="H160" s="67"/>
      <c r="I160" s="76"/>
    </row>
    <row r="161" spans="1:9" ht="15" thickBot="1" x14ac:dyDescent="0.25">
      <c r="A161" s="64" t="s">
        <v>8</v>
      </c>
      <c r="B161" s="65"/>
      <c r="C161" s="65"/>
      <c r="D161" s="66"/>
      <c r="E161" s="67">
        <v>53.91</v>
      </c>
      <c r="F161" s="67">
        <v>51.01</v>
      </c>
      <c r="G161" s="67">
        <v>52.49</v>
      </c>
      <c r="H161" s="67"/>
      <c r="I161" s="76"/>
    </row>
    <row r="162" spans="1:9" ht="15" thickBot="1" x14ac:dyDescent="0.25">
      <c r="A162" s="15" t="s">
        <v>226</v>
      </c>
      <c r="B162" s="16"/>
      <c r="C162" s="16"/>
      <c r="D162" s="16"/>
      <c r="E162" s="16"/>
      <c r="F162" s="17"/>
    </row>
    <row r="163" spans="1:9" x14ac:dyDescent="0.2">
      <c r="A163" s="57"/>
      <c r="B163" s="57"/>
      <c r="C163" s="57"/>
      <c r="D163" s="57"/>
      <c r="E163" s="57"/>
      <c r="F163" s="57"/>
    </row>
    <row r="164" spans="1:9" ht="15.75" thickBot="1" x14ac:dyDescent="0.3">
      <c r="A164" s="33" t="s">
        <v>16</v>
      </c>
      <c r="B164" s="34">
        <f>B155+1</f>
        <v>17</v>
      </c>
      <c r="C164" s="1">
        <v>0.40833333333333338</v>
      </c>
    </row>
    <row r="165" spans="1:9" ht="15.75" thickBot="1" x14ac:dyDescent="0.3">
      <c r="A165" s="9" t="s">
        <v>6</v>
      </c>
      <c r="B165" s="10" t="s">
        <v>7</v>
      </c>
      <c r="C165" s="11" t="s">
        <v>8</v>
      </c>
      <c r="D165" s="9" t="s">
        <v>10</v>
      </c>
      <c r="E165" s="10" t="s">
        <v>11</v>
      </c>
      <c r="F165" s="10" t="s">
        <v>12</v>
      </c>
      <c r="G165" s="10" t="s">
        <v>13</v>
      </c>
      <c r="H165" s="10" t="s">
        <v>14</v>
      </c>
      <c r="I165" s="69" t="s">
        <v>15</v>
      </c>
    </row>
    <row r="166" spans="1:9" x14ac:dyDescent="0.2">
      <c r="A166" s="12" t="s">
        <v>4</v>
      </c>
      <c r="B166" s="13" t="s">
        <v>218</v>
      </c>
      <c r="C166" s="14">
        <f>C157+$B$6</f>
        <v>0.39999999999999974</v>
      </c>
      <c r="D166" s="70" t="s">
        <v>34</v>
      </c>
      <c r="E166" s="18" t="s">
        <v>105</v>
      </c>
      <c r="F166" s="18" t="s">
        <v>120</v>
      </c>
      <c r="G166" s="18" t="s">
        <v>325</v>
      </c>
      <c r="H166" s="18" t="s">
        <v>140</v>
      </c>
      <c r="I166" s="71" t="s">
        <v>326</v>
      </c>
    </row>
    <row r="167" spans="1:9" x14ac:dyDescent="0.2">
      <c r="A167" s="2" t="s">
        <v>17</v>
      </c>
      <c r="B167" s="7" t="s">
        <v>93</v>
      </c>
      <c r="C167" s="4"/>
      <c r="D167" s="72"/>
      <c r="E167" s="20"/>
      <c r="F167" s="20"/>
      <c r="G167" s="20"/>
      <c r="H167" s="20"/>
      <c r="I167" s="73"/>
    </row>
    <row r="168" spans="1:9" ht="15" thickBot="1" x14ac:dyDescent="0.25">
      <c r="A168" s="5" t="s">
        <v>31</v>
      </c>
      <c r="B168" s="8"/>
      <c r="C168" s="6"/>
      <c r="D168" s="74"/>
      <c r="E168" s="21"/>
      <c r="F168" s="21"/>
      <c r="G168" s="21"/>
      <c r="H168" s="21"/>
      <c r="I168" s="75"/>
    </row>
    <row r="169" spans="1:9" ht="15" thickBot="1" x14ac:dyDescent="0.25">
      <c r="A169" s="64" t="s">
        <v>83</v>
      </c>
      <c r="B169" s="65"/>
      <c r="C169" s="65"/>
      <c r="D169" s="66">
        <v>6</v>
      </c>
      <c r="E169" s="67">
        <v>2</v>
      </c>
      <c r="F169" s="67">
        <v>1</v>
      </c>
      <c r="G169" s="67">
        <v>3</v>
      </c>
      <c r="H169" s="67">
        <v>4</v>
      </c>
      <c r="I169" s="76">
        <v>5</v>
      </c>
    </row>
    <row r="170" spans="1:9" ht="15" thickBot="1" x14ac:dyDescent="0.25">
      <c r="A170" s="64" t="s">
        <v>8</v>
      </c>
      <c r="B170" s="65"/>
      <c r="C170" s="65"/>
      <c r="D170" s="66"/>
      <c r="E170" s="67">
        <v>58.1</v>
      </c>
      <c r="F170" s="67">
        <v>56.52</v>
      </c>
      <c r="G170" s="67">
        <v>59.22</v>
      </c>
      <c r="H170" s="67" t="s">
        <v>347</v>
      </c>
      <c r="I170" s="76" t="s">
        <v>348</v>
      </c>
    </row>
    <row r="171" spans="1:9" ht="15" thickBot="1" x14ac:dyDescent="0.25">
      <c r="A171" s="15" t="s">
        <v>227</v>
      </c>
      <c r="B171" s="16"/>
      <c r="C171" s="16"/>
      <c r="D171" s="16"/>
      <c r="E171" s="16"/>
      <c r="F171" s="17"/>
      <c r="G171" s="3"/>
      <c r="H171" s="3"/>
      <c r="I171" s="3"/>
    </row>
    <row r="172" spans="1:9" x14ac:dyDescent="0.2">
      <c r="A172" s="57"/>
      <c r="B172" s="57"/>
      <c r="C172" s="57"/>
      <c r="D172" s="57"/>
      <c r="E172" s="57"/>
      <c r="F172" s="57"/>
      <c r="G172" s="3"/>
      <c r="H172" s="3"/>
      <c r="I172" s="3"/>
    </row>
    <row r="173" spans="1:9" ht="15.75" thickBot="1" x14ac:dyDescent="0.3">
      <c r="A173" s="33" t="s">
        <v>16</v>
      </c>
      <c r="B173" s="34">
        <f>B164+1</f>
        <v>18</v>
      </c>
      <c r="C173" s="1">
        <v>0.41250000000000003</v>
      </c>
    </row>
    <row r="174" spans="1:9" ht="15.75" thickBot="1" x14ac:dyDescent="0.3">
      <c r="A174" s="9" t="s">
        <v>6</v>
      </c>
      <c r="B174" s="10" t="s">
        <v>7</v>
      </c>
      <c r="C174" s="11" t="s">
        <v>8</v>
      </c>
      <c r="D174" s="9" t="s">
        <v>10</v>
      </c>
      <c r="E174" s="10" t="s">
        <v>11</v>
      </c>
      <c r="F174" s="10" t="s">
        <v>12</v>
      </c>
      <c r="G174" s="10" t="s">
        <v>13</v>
      </c>
      <c r="H174" s="10" t="s">
        <v>14</v>
      </c>
      <c r="I174" s="69" t="s">
        <v>15</v>
      </c>
    </row>
    <row r="175" spans="1:9" x14ac:dyDescent="0.2">
      <c r="A175" s="12" t="s">
        <v>4</v>
      </c>
      <c r="B175" s="13" t="s">
        <v>219</v>
      </c>
      <c r="C175" s="14">
        <f>C166+$B$6</f>
        <v>0.4041666666666664</v>
      </c>
      <c r="D175" s="70" t="s">
        <v>327</v>
      </c>
      <c r="E175" s="18" t="s">
        <v>328</v>
      </c>
      <c r="F175" s="18" t="s">
        <v>112</v>
      </c>
      <c r="G175" s="18" t="s">
        <v>36</v>
      </c>
      <c r="H175" s="18" t="s">
        <v>329</v>
      </c>
      <c r="I175" s="71"/>
    </row>
    <row r="176" spans="1:9" x14ac:dyDescent="0.2">
      <c r="A176" s="2" t="s">
        <v>17</v>
      </c>
      <c r="B176" s="7" t="s">
        <v>93</v>
      </c>
      <c r="C176" s="4"/>
      <c r="D176" s="72"/>
      <c r="E176" s="20"/>
      <c r="F176" s="96"/>
      <c r="G176" s="20"/>
      <c r="H176" s="20"/>
      <c r="I176" s="73"/>
    </row>
    <row r="177" spans="1:9" ht="15" thickBot="1" x14ac:dyDescent="0.25">
      <c r="A177" s="5" t="s">
        <v>31</v>
      </c>
      <c r="B177" s="8"/>
      <c r="C177" s="6"/>
      <c r="D177" s="74"/>
      <c r="E177" s="21"/>
      <c r="F177" s="21"/>
      <c r="G177" s="21"/>
      <c r="H177" s="21"/>
      <c r="I177" s="75"/>
    </row>
    <row r="178" spans="1:9" ht="15" thickBot="1" x14ac:dyDescent="0.25">
      <c r="A178" s="64" t="s">
        <v>83</v>
      </c>
      <c r="B178" s="65"/>
      <c r="C178" s="65"/>
      <c r="D178" s="66">
        <v>4</v>
      </c>
      <c r="E178" s="67">
        <v>3</v>
      </c>
      <c r="F178" s="67">
        <v>1</v>
      </c>
      <c r="G178" s="67">
        <v>2</v>
      </c>
      <c r="H178" s="67">
        <v>5</v>
      </c>
      <c r="I178" s="76"/>
    </row>
    <row r="179" spans="1:9" ht="15" thickBot="1" x14ac:dyDescent="0.25">
      <c r="A179" s="64" t="s">
        <v>8</v>
      </c>
      <c r="B179" s="65"/>
      <c r="C179" s="65"/>
      <c r="D179" s="66" t="s">
        <v>351</v>
      </c>
      <c r="E179" s="67" t="s">
        <v>350</v>
      </c>
      <c r="F179" s="67">
        <v>56.51</v>
      </c>
      <c r="G179" s="67">
        <v>59.38</v>
      </c>
      <c r="H179" s="67" t="s">
        <v>349</v>
      </c>
      <c r="I179" s="76"/>
    </row>
    <row r="180" spans="1:9" ht="15" thickBot="1" x14ac:dyDescent="0.25">
      <c r="A180" s="15" t="s">
        <v>227</v>
      </c>
      <c r="B180" s="16"/>
      <c r="C180" s="16"/>
      <c r="D180" s="16"/>
      <c r="E180" s="16"/>
      <c r="F180" s="17"/>
      <c r="G180" s="3"/>
      <c r="H180" s="3"/>
      <c r="I180" s="3"/>
    </row>
    <row r="181" spans="1:9" x14ac:dyDescent="0.2">
      <c r="A181" s="57"/>
      <c r="B181" s="57"/>
      <c r="C181" s="57"/>
      <c r="D181" s="57"/>
      <c r="E181" s="57"/>
      <c r="F181" s="57"/>
      <c r="G181" s="3"/>
      <c r="H181" s="3"/>
      <c r="I181" s="3"/>
    </row>
    <row r="182" spans="1:9" x14ac:dyDescent="0.2">
      <c r="A182" s="57"/>
      <c r="B182" s="57"/>
      <c r="C182" s="57"/>
      <c r="D182" s="57"/>
      <c r="E182" s="57"/>
      <c r="F182" s="57"/>
      <c r="G182" s="3"/>
      <c r="H182" s="3"/>
      <c r="I182" s="3"/>
    </row>
    <row r="183" spans="1:9" x14ac:dyDescent="0.2">
      <c r="A183" s="57"/>
      <c r="B183" s="57"/>
      <c r="C183" s="57"/>
      <c r="D183" s="57"/>
      <c r="E183" s="57"/>
      <c r="F183" s="57"/>
      <c r="G183" s="3"/>
      <c r="H183" s="3"/>
      <c r="I183" s="3"/>
    </row>
    <row r="184" spans="1:9" x14ac:dyDescent="0.2">
      <c r="A184" s="57"/>
      <c r="B184" s="57"/>
      <c r="C184" s="57"/>
      <c r="D184" s="57"/>
      <c r="E184" s="57"/>
      <c r="F184" s="57"/>
      <c r="G184" s="3"/>
      <c r="H184" s="3"/>
      <c r="I184" s="3"/>
    </row>
    <row r="185" spans="1:9" x14ac:dyDescent="0.2">
      <c r="A185" s="57"/>
      <c r="B185" s="57"/>
      <c r="C185" s="57"/>
      <c r="D185" s="57"/>
      <c r="E185" s="57"/>
      <c r="F185" s="57"/>
      <c r="G185" s="3"/>
      <c r="H185" s="3"/>
      <c r="I185" s="3"/>
    </row>
    <row r="186" spans="1:9" x14ac:dyDescent="0.2">
      <c r="A186" s="57"/>
      <c r="B186" s="57"/>
      <c r="C186" s="57"/>
      <c r="D186" s="57"/>
      <c r="E186" s="57"/>
      <c r="F186" s="57"/>
      <c r="G186" s="3"/>
      <c r="H186" s="3"/>
      <c r="I186" s="3"/>
    </row>
    <row r="187" spans="1:9" x14ac:dyDescent="0.2">
      <c r="A187" s="57"/>
      <c r="B187" s="57"/>
      <c r="C187" s="57"/>
      <c r="D187" s="57"/>
      <c r="E187" s="57"/>
      <c r="F187" s="57"/>
      <c r="G187" s="3"/>
      <c r="H187" s="3"/>
      <c r="I187" s="3"/>
    </row>
    <row r="188" spans="1:9" ht="15.75" thickBot="1" x14ac:dyDescent="0.3">
      <c r="A188" s="86" t="s">
        <v>16</v>
      </c>
      <c r="B188" s="87">
        <f>B173+1</f>
        <v>19</v>
      </c>
      <c r="C188" s="1">
        <v>0.41597222222222219</v>
      </c>
    </row>
    <row r="189" spans="1:9" ht="15.75" thickBot="1" x14ac:dyDescent="0.3">
      <c r="A189" s="9" t="s">
        <v>6</v>
      </c>
      <c r="B189" s="10" t="s">
        <v>7</v>
      </c>
      <c r="C189" s="11" t="s">
        <v>8</v>
      </c>
      <c r="D189" s="9" t="s">
        <v>10</v>
      </c>
      <c r="E189" s="10" t="s">
        <v>11</v>
      </c>
      <c r="F189" s="10" t="s">
        <v>12</v>
      </c>
      <c r="G189" s="10" t="s">
        <v>13</v>
      </c>
      <c r="H189" s="10" t="s">
        <v>14</v>
      </c>
      <c r="I189" s="69" t="s">
        <v>15</v>
      </c>
    </row>
    <row r="190" spans="1:9" x14ac:dyDescent="0.2">
      <c r="A190" s="12" t="s">
        <v>37</v>
      </c>
      <c r="B190" s="13" t="s">
        <v>218</v>
      </c>
      <c r="C190" s="14">
        <f>C175+$B$6</f>
        <v>0.40833333333333305</v>
      </c>
      <c r="D190" s="70"/>
      <c r="E190" s="18" t="s">
        <v>336</v>
      </c>
      <c r="F190" s="18" t="s">
        <v>125</v>
      </c>
      <c r="G190" s="18" t="s">
        <v>55</v>
      </c>
      <c r="H190" s="18"/>
      <c r="I190" s="71"/>
    </row>
    <row r="191" spans="1:9" x14ac:dyDescent="0.2">
      <c r="A191" s="2" t="s">
        <v>17</v>
      </c>
      <c r="B191" s="7" t="s">
        <v>91</v>
      </c>
      <c r="C191" s="4"/>
      <c r="D191" s="72"/>
      <c r="E191" s="20"/>
      <c r="F191" s="20"/>
      <c r="G191" s="20"/>
      <c r="H191" s="20"/>
      <c r="I191" s="73"/>
    </row>
    <row r="192" spans="1:9" ht="15" thickBot="1" x14ac:dyDescent="0.25">
      <c r="A192" s="5" t="s">
        <v>30</v>
      </c>
      <c r="B192" s="8"/>
      <c r="C192" s="6"/>
      <c r="D192" s="74"/>
      <c r="E192" s="21"/>
      <c r="F192" s="21"/>
      <c r="G192" s="21"/>
      <c r="H192" s="21"/>
      <c r="I192" s="75"/>
    </row>
    <row r="193" spans="1:9" ht="15" thickBot="1" x14ac:dyDescent="0.25">
      <c r="A193" s="64" t="s">
        <v>83</v>
      </c>
      <c r="B193" s="65"/>
      <c r="C193" s="65"/>
      <c r="D193" s="66"/>
      <c r="E193" s="67"/>
      <c r="F193" s="67">
        <v>1</v>
      </c>
      <c r="G193" s="67">
        <v>2</v>
      </c>
      <c r="H193" s="67"/>
      <c r="I193" s="76"/>
    </row>
    <row r="194" spans="1:9" ht="15" thickBot="1" x14ac:dyDescent="0.25">
      <c r="A194" s="64" t="s">
        <v>8</v>
      </c>
      <c r="B194" s="65"/>
      <c r="C194" s="65"/>
      <c r="D194" s="66"/>
      <c r="E194" s="67"/>
      <c r="F194" s="67">
        <v>53.44</v>
      </c>
      <c r="G194" s="67">
        <v>53.66</v>
      </c>
      <c r="H194" s="67"/>
      <c r="I194" s="76"/>
    </row>
    <row r="195" spans="1:9" ht="15" thickBot="1" x14ac:dyDescent="0.25">
      <c r="A195" s="15" t="s">
        <v>228</v>
      </c>
      <c r="B195" s="16"/>
      <c r="C195" s="16"/>
      <c r="D195" s="16"/>
      <c r="E195" s="16"/>
      <c r="F195" s="17"/>
    </row>
    <row r="196" spans="1:9" x14ac:dyDescent="0.2">
      <c r="A196" s="57"/>
      <c r="B196" s="57"/>
      <c r="C196" s="57"/>
      <c r="D196" s="57"/>
      <c r="E196" s="57"/>
      <c r="F196" s="57"/>
    </row>
    <row r="197" spans="1:9" ht="15.75" thickBot="1" x14ac:dyDescent="0.3">
      <c r="A197" s="86" t="s">
        <v>16</v>
      </c>
      <c r="B197" s="87">
        <f>B188+1</f>
        <v>20</v>
      </c>
      <c r="C197">
        <v>10.06</v>
      </c>
    </row>
    <row r="198" spans="1:9" ht="15.75" thickBot="1" x14ac:dyDescent="0.3">
      <c r="A198" s="9" t="s">
        <v>6</v>
      </c>
      <c r="B198" s="10" t="s">
        <v>7</v>
      </c>
      <c r="C198" s="11" t="s">
        <v>8</v>
      </c>
      <c r="D198" s="9" t="s">
        <v>10</v>
      </c>
      <c r="E198" s="10" t="s">
        <v>11</v>
      </c>
      <c r="F198" s="10" t="s">
        <v>12</v>
      </c>
      <c r="G198" s="10" t="s">
        <v>13</v>
      </c>
      <c r="H198" s="10" t="s">
        <v>14</v>
      </c>
      <c r="I198" s="69" t="s">
        <v>15</v>
      </c>
    </row>
    <row r="199" spans="1:9" ht="24" x14ac:dyDescent="0.2">
      <c r="A199" s="12" t="s">
        <v>37</v>
      </c>
      <c r="B199" s="13" t="s">
        <v>219</v>
      </c>
      <c r="C199" s="14">
        <f>C190+$B$6</f>
        <v>0.4124999999999997</v>
      </c>
      <c r="D199" s="70"/>
      <c r="E199" s="18" t="s">
        <v>40</v>
      </c>
      <c r="F199" s="18" t="s">
        <v>334</v>
      </c>
      <c r="G199" s="18" t="s">
        <v>335</v>
      </c>
      <c r="H199" s="18"/>
      <c r="I199" s="71"/>
    </row>
    <row r="200" spans="1:9" x14ac:dyDescent="0.2">
      <c r="A200" s="2" t="s">
        <v>17</v>
      </c>
      <c r="B200" s="7" t="s">
        <v>91</v>
      </c>
      <c r="C200" s="4"/>
      <c r="D200" s="72"/>
      <c r="E200" s="20"/>
      <c r="F200" s="20"/>
      <c r="G200" s="20"/>
      <c r="H200" s="20"/>
      <c r="I200" s="73"/>
    </row>
    <row r="201" spans="1:9" ht="15" thickBot="1" x14ac:dyDescent="0.25">
      <c r="A201" s="5" t="s">
        <v>30</v>
      </c>
      <c r="B201" s="8"/>
      <c r="C201" s="6"/>
      <c r="D201" s="74"/>
      <c r="E201" s="21"/>
      <c r="F201" s="21"/>
      <c r="G201" s="21"/>
      <c r="H201" s="21"/>
      <c r="I201" s="75"/>
    </row>
    <row r="202" spans="1:9" ht="15" thickBot="1" x14ac:dyDescent="0.25">
      <c r="A202" s="64" t="s">
        <v>83</v>
      </c>
      <c r="B202" s="65"/>
      <c r="C202" s="65"/>
      <c r="D202" s="66"/>
      <c r="E202" s="67">
        <v>2</v>
      </c>
      <c r="F202" s="67">
        <v>3</v>
      </c>
      <c r="G202" s="67">
        <v>1</v>
      </c>
      <c r="H202" s="67"/>
      <c r="I202" s="76"/>
    </row>
    <row r="203" spans="1:9" ht="15" thickBot="1" x14ac:dyDescent="0.25">
      <c r="A203" s="64" t="s">
        <v>8</v>
      </c>
      <c r="B203" s="65"/>
      <c r="C203" s="65"/>
      <c r="D203" s="66"/>
      <c r="E203" s="67">
        <v>53.36</v>
      </c>
      <c r="F203" s="67">
        <v>54.27</v>
      </c>
      <c r="G203" s="67">
        <v>52.49</v>
      </c>
      <c r="H203" s="67"/>
      <c r="I203" s="76"/>
    </row>
    <row r="204" spans="1:9" ht="15" thickBot="1" x14ac:dyDescent="0.25">
      <c r="A204" s="15" t="s">
        <v>228</v>
      </c>
      <c r="B204" s="16"/>
      <c r="C204" s="16"/>
      <c r="D204" s="16"/>
      <c r="E204" s="16"/>
      <c r="F204" s="17"/>
    </row>
    <row r="205" spans="1:9" x14ac:dyDescent="0.2">
      <c r="A205" s="57"/>
      <c r="B205" s="57"/>
      <c r="C205" s="57"/>
      <c r="D205" s="57"/>
      <c r="E205" s="57"/>
      <c r="F205" s="57"/>
    </row>
    <row r="206" spans="1:9" ht="15.75" thickBot="1" x14ac:dyDescent="0.3">
      <c r="A206" s="37" t="s">
        <v>16</v>
      </c>
      <c r="B206" s="38">
        <f>B197+1</f>
        <v>21</v>
      </c>
      <c r="C206">
        <v>10.11</v>
      </c>
    </row>
    <row r="207" spans="1:9" ht="15.75" thickBot="1" x14ac:dyDescent="0.3">
      <c r="A207" s="9" t="s">
        <v>6</v>
      </c>
      <c r="B207" s="10" t="s">
        <v>7</v>
      </c>
      <c r="C207" s="11" t="s">
        <v>8</v>
      </c>
      <c r="D207" s="9" t="s">
        <v>10</v>
      </c>
      <c r="E207" s="10" t="s">
        <v>11</v>
      </c>
      <c r="F207" s="10" t="s">
        <v>12</v>
      </c>
      <c r="G207" s="10" t="s">
        <v>13</v>
      </c>
      <c r="H207" s="10" t="s">
        <v>14</v>
      </c>
      <c r="I207" s="69" t="s">
        <v>15</v>
      </c>
    </row>
    <row r="208" spans="1:9" x14ac:dyDescent="0.2">
      <c r="A208" s="12" t="s">
        <v>37</v>
      </c>
      <c r="B208" s="13" t="s">
        <v>218</v>
      </c>
      <c r="C208" s="14">
        <f>C199+$B$6</f>
        <v>0.41666666666666635</v>
      </c>
      <c r="D208" s="70"/>
      <c r="E208" s="18" t="s">
        <v>140</v>
      </c>
      <c r="F208" s="18" t="s">
        <v>344</v>
      </c>
      <c r="G208" s="18" t="s">
        <v>24</v>
      </c>
      <c r="H208" s="18" t="s">
        <v>325</v>
      </c>
      <c r="I208" s="71"/>
    </row>
    <row r="209" spans="1:10" x14ac:dyDescent="0.2">
      <c r="A209" s="2" t="s">
        <v>17</v>
      </c>
      <c r="B209" s="7" t="s">
        <v>93</v>
      </c>
      <c r="C209" s="4"/>
      <c r="D209" s="72"/>
      <c r="E209" s="20"/>
      <c r="F209" s="20"/>
      <c r="G209" s="20"/>
      <c r="H209" s="20"/>
      <c r="I209" s="73"/>
    </row>
    <row r="210" spans="1:10" ht="15" thickBot="1" x14ac:dyDescent="0.25">
      <c r="A210" s="5" t="s">
        <v>31</v>
      </c>
      <c r="B210" s="8"/>
      <c r="C210" s="6"/>
      <c r="D210" s="74"/>
      <c r="E210" s="21"/>
      <c r="F210" s="21"/>
      <c r="G210" s="21"/>
      <c r="H210" s="21"/>
      <c r="I210" s="75"/>
    </row>
    <row r="211" spans="1:10" ht="15" thickBot="1" x14ac:dyDescent="0.25">
      <c r="A211" s="64" t="s">
        <v>83</v>
      </c>
      <c r="B211" s="65"/>
      <c r="C211" s="65"/>
      <c r="D211" s="66"/>
      <c r="E211" s="67">
        <v>3</v>
      </c>
      <c r="F211" s="67">
        <v>1</v>
      </c>
      <c r="G211" s="67">
        <v>2</v>
      </c>
      <c r="H211" s="67">
        <v>4</v>
      </c>
      <c r="I211" s="76"/>
    </row>
    <row r="212" spans="1:10" ht="15" thickBot="1" x14ac:dyDescent="0.25">
      <c r="A212" s="64" t="s">
        <v>8</v>
      </c>
      <c r="B212" s="65"/>
      <c r="C212" s="65"/>
      <c r="D212" s="66"/>
      <c r="E212" s="67" t="s">
        <v>352</v>
      </c>
      <c r="F212" s="67">
        <v>56.1</v>
      </c>
      <c r="G212" s="67">
        <v>56.45</v>
      </c>
      <c r="H212" s="67" t="s">
        <v>353</v>
      </c>
      <c r="I212" s="76"/>
    </row>
    <row r="213" spans="1:10" ht="15" thickBot="1" x14ac:dyDescent="0.25">
      <c r="A213" s="15" t="s">
        <v>229</v>
      </c>
      <c r="B213" s="16"/>
      <c r="C213" s="16"/>
      <c r="D213" s="16"/>
      <c r="E213" s="16"/>
      <c r="F213" s="17"/>
      <c r="G213" s="3"/>
      <c r="H213" s="3"/>
      <c r="I213" s="3"/>
    </row>
    <row r="214" spans="1:10" x14ac:dyDescent="0.2">
      <c r="A214" s="57"/>
      <c r="B214" s="57"/>
      <c r="C214" s="57"/>
      <c r="D214" s="57"/>
      <c r="E214" s="57"/>
      <c r="F214" s="57"/>
      <c r="G214" s="3"/>
      <c r="H214" s="3"/>
      <c r="I214" s="3"/>
    </row>
    <row r="215" spans="1:10" x14ac:dyDescent="0.2">
      <c r="A215" s="57"/>
      <c r="B215" s="57"/>
      <c r="C215" s="57"/>
      <c r="D215" s="57"/>
      <c r="E215" s="57"/>
      <c r="F215" s="57"/>
      <c r="G215" s="3"/>
      <c r="H215" s="3"/>
      <c r="I215" s="3"/>
    </row>
    <row r="216" spans="1:10" x14ac:dyDescent="0.2">
      <c r="A216" s="57"/>
      <c r="B216" s="57"/>
      <c r="C216" s="57"/>
      <c r="D216" s="57"/>
      <c r="E216" s="57"/>
      <c r="F216" s="57"/>
      <c r="G216" s="3"/>
      <c r="H216" s="3"/>
      <c r="I216" s="3"/>
    </row>
    <row r="217" spans="1:10" x14ac:dyDescent="0.2">
      <c r="A217" s="57"/>
      <c r="B217" s="57"/>
      <c r="C217" s="57"/>
      <c r="D217" s="57"/>
      <c r="E217" s="57"/>
      <c r="F217" s="57"/>
      <c r="G217" s="3"/>
      <c r="H217" s="3"/>
      <c r="I217" s="3"/>
    </row>
    <row r="218" spans="1:10" x14ac:dyDescent="0.2">
      <c r="A218" s="57"/>
      <c r="B218" s="57"/>
      <c r="C218" s="57"/>
      <c r="D218" s="57"/>
      <c r="E218" s="57"/>
      <c r="F218" s="57"/>
      <c r="G218" s="3"/>
      <c r="H218" s="3"/>
      <c r="I218" s="3"/>
    </row>
    <row r="219" spans="1:10" x14ac:dyDescent="0.2">
      <c r="A219" s="57"/>
      <c r="B219" s="57"/>
      <c r="C219" s="57"/>
      <c r="D219" s="57"/>
      <c r="E219" s="57"/>
      <c r="F219" s="57"/>
      <c r="G219" s="3"/>
      <c r="H219" s="3"/>
      <c r="I219" s="3"/>
    </row>
    <row r="221" spans="1:10" ht="15.75" thickBot="1" x14ac:dyDescent="0.3">
      <c r="A221" s="37" t="s">
        <v>16</v>
      </c>
      <c r="B221" s="38">
        <f>B206+1</f>
        <v>22</v>
      </c>
      <c r="C221" s="1">
        <v>0.4284722222222222</v>
      </c>
    </row>
    <row r="222" spans="1:10" ht="15.75" thickBot="1" x14ac:dyDescent="0.3">
      <c r="A222" s="9" t="s">
        <v>6</v>
      </c>
      <c r="B222" s="10" t="s">
        <v>7</v>
      </c>
      <c r="C222" s="11" t="s">
        <v>8</v>
      </c>
      <c r="D222" s="9" t="s">
        <v>10</v>
      </c>
      <c r="E222" s="10" t="s">
        <v>11</v>
      </c>
      <c r="F222" s="10" t="s">
        <v>12</v>
      </c>
      <c r="G222" s="10" t="s">
        <v>13</v>
      </c>
      <c r="H222" s="10" t="s">
        <v>14</v>
      </c>
      <c r="I222" s="69" t="s">
        <v>15</v>
      </c>
    </row>
    <row r="223" spans="1:10" x14ac:dyDescent="0.2">
      <c r="A223" s="12" t="s">
        <v>37</v>
      </c>
      <c r="B223" s="13" t="s">
        <v>219</v>
      </c>
      <c r="C223" s="14">
        <f>C208+$B$6</f>
        <v>0.420833333333333</v>
      </c>
      <c r="D223" s="70"/>
      <c r="E223" s="18" t="s">
        <v>34</v>
      </c>
      <c r="F223" s="18" t="s">
        <v>345</v>
      </c>
      <c r="G223" s="18" t="s">
        <v>39</v>
      </c>
      <c r="H223" s="18" t="s">
        <v>326</v>
      </c>
      <c r="I223" s="71"/>
      <c r="J223" s="45"/>
    </row>
    <row r="224" spans="1:10" x14ac:dyDescent="0.2">
      <c r="A224" s="2" t="s">
        <v>17</v>
      </c>
      <c r="B224" s="7" t="s">
        <v>93</v>
      </c>
      <c r="C224" s="4"/>
      <c r="D224" s="72"/>
      <c r="E224" s="20"/>
      <c r="F224" s="20"/>
      <c r="G224" s="20"/>
      <c r="H224" s="20"/>
      <c r="I224" s="73"/>
    </row>
    <row r="225" spans="1:9" ht="15" thickBot="1" x14ac:dyDescent="0.25">
      <c r="A225" s="5" t="s">
        <v>31</v>
      </c>
      <c r="B225" s="8"/>
      <c r="C225" s="6"/>
      <c r="D225" s="74"/>
      <c r="E225" s="21"/>
      <c r="F225" s="21"/>
      <c r="G225" s="21"/>
      <c r="H225" s="21"/>
      <c r="I225" s="75"/>
    </row>
    <row r="226" spans="1:9" ht="15" thickBot="1" x14ac:dyDescent="0.25">
      <c r="A226" s="64" t="s">
        <v>83</v>
      </c>
      <c r="B226" s="65"/>
      <c r="C226" s="65"/>
      <c r="D226" s="66"/>
      <c r="E226" s="67">
        <v>2</v>
      </c>
      <c r="F226" s="67">
        <v>1</v>
      </c>
      <c r="G226" s="67" t="s">
        <v>364</v>
      </c>
      <c r="H226" s="67">
        <v>3</v>
      </c>
      <c r="I226" s="76"/>
    </row>
    <row r="227" spans="1:9" ht="15" thickBot="1" x14ac:dyDescent="0.25">
      <c r="A227" s="64" t="s">
        <v>8</v>
      </c>
      <c r="B227" s="65"/>
      <c r="C227" s="65"/>
      <c r="D227" s="66"/>
      <c r="E227" s="67" t="s">
        <v>362</v>
      </c>
      <c r="F227" s="67">
        <v>57.66</v>
      </c>
      <c r="G227" s="67"/>
      <c r="H227" s="67" t="s">
        <v>363</v>
      </c>
      <c r="I227" s="76"/>
    </row>
    <row r="228" spans="1:9" ht="15" thickBot="1" x14ac:dyDescent="0.25">
      <c r="A228" s="15" t="s">
        <v>229</v>
      </c>
      <c r="B228" s="16"/>
      <c r="C228" s="16"/>
      <c r="D228" s="16"/>
      <c r="E228" s="16"/>
      <c r="F228" s="17"/>
      <c r="G228" s="3"/>
      <c r="H228" s="3"/>
      <c r="I228" s="3"/>
    </row>
    <row r="230" spans="1:9" ht="15.75" thickBot="1" x14ac:dyDescent="0.3">
      <c r="A230" s="88" t="s">
        <v>16</v>
      </c>
      <c r="B230" s="61">
        <f>B221+1</f>
        <v>23</v>
      </c>
      <c r="C230">
        <v>10.23</v>
      </c>
    </row>
    <row r="231" spans="1:9" ht="15.75" thickBot="1" x14ac:dyDescent="0.3">
      <c r="A231" s="9" t="s">
        <v>6</v>
      </c>
      <c r="B231" s="10" t="s">
        <v>7</v>
      </c>
      <c r="C231" s="11" t="s">
        <v>8</v>
      </c>
      <c r="D231" s="9" t="s">
        <v>10</v>
      </c>
      <c r="E231" s="10" t="s">
        <v>11</v>
      </c>
      <c r="F231" s="10" t="s">
        <v>12</v>
      </c>
      <c r="G231" s="10" t="s">
        <v>13</v>
      </c>
      <c r="H231" s="10" t="s">
        <v>14</v>
      </c>
      <c r="I231" s="69" t="s">
        <v>15</v>
      </c>
    </row>
    <row r="232" spans="1:9" ht="24" x14ac:dyDescent="0.2">
      <c r="A232" s="12" t="s">
        <v>41</v>
      </c>
      <c r="B232" s="13" t="s">
        <v>220</v>
      </c>
      <c r="C232" s="14">
        <f>C223+$B$6</f>
        <v>0.42499999999999966</v>
      </c>
      <c r="D232" s="70" t="s">
        <v>346</v>
      </c>
      <c r="E232" s="18" t="s">
        <v>39</v>
      </c>
      <c r="F232" s="18" t="s">
        <v>40</v>
      </c>
      <c r="G232" s="18" t="s">
        <v>328</v>
      </c>
      <c r="H232" s="18" t="s">
        <v>119</v>
      </c>
      <c r="I232" s="71" t="s">
        <v>123</v>
      </c>
    </row>
    <row r="233" spans="1:9" x14ac:dyDescent="0.2">
      <c r="A233" s="2" t="s">
        <v>17</v>
      </c>
      <c r="B233" s="7" t="s">
        <v>91</v>
      </c>
      <c r="C233" s="4"/>
      <c r="D233" s="72"/>
      <c r="E233" s="20"/>
      <c r="F233" s="20"/>
      <c r="G233" s="20"/>
      <c r="H233" s="20"/>
      <c r="I233" s="73"/>
    </row>
    <row r="234" spans="1:9" ht="15" thickBot="1" x14ac:dyDescent="0.25">
      <c r="A234" s="5" t="s">
        <v>31</v>
      </c>
      <c r="B234" s="8"/>
      <c r="C234" s="6"/>
      <c r="D234" s="74"/>
      <c r="E234" s="21"/>
      <c r="F234" s="21"/>
      <c r="G234" s="21"/>
      <c r="H234" s="21"/>
      <c r="I234" s="75"/>
    </row>
    <row r="235" spans="1:9" ht="15" thickBot="1" x14ac:dyDescent="0.25">
      <c r="A235" s="64" t="s">
        <v>83</v>
      </c>
      <c r="B235" s="65"/>
      <c r="C235" s="65"/>
      <c r="D235" s="66">
        <v>4</v>
      </c>
      <c r="E235" s="67">
        <v>5</v>
      </c>
      <c r="F235" s="67">
        <v>1</v>
      </c>
      <c r="G235" s="67">
        <v>2</v>
      </c>
      <c r="H235" s="67">
        <v>3</v>
      </c>
      <c r="I235" s="76">
        <v>6</v>
      </c>
    </row>
    <row r="236" spans="1:9" ht="15" thickBot="1" x14ac:dyDescent="0.25">
      <c r="A236" s="64" t="s">
        <v>8</v>
      </c>
      <c r="B236" s="65"/>
      <c r="C236" s="65"/>
      <c r="D236" s="66" t="s">
        <v>368</v>
      </c>
      <c r="E236" s="67" t="s">
        <v>369</v>
      </c>
      <c r="F236" s="67">
        <v>59.07</v>
      </c>
      <c r="G236" s="67">
        <v>59.95</v>
      </c>
      <c r="H236" s="67" t="s">
        <v>370</v>
      </c>
      <c r="I236" s="76" t="s">
        <v>371</v>
      </c>
    </row>
    <row r="237" spans="1:9" ht="15" thickBot="1" x14ac:dyDescent="0.25">
      <c r="A237" s="15" t="s">
        <v>231</v>
      </c>
      <c r="B237" s="16"/>
      <c r="C237" s="16"/>
      <c r="D237" s="16"/>
      <c r="E237" s="16"/>
      <c r="F237" s="17"/>
      <c r="G237" s="3"/>
      <c r="H237" s="3"/>
      <c r="I237" s="3"/>
    </row>
    <row r="238" spans="1:9" x14ac:dyDescent="0.2">
      <c r="A238" s="57"/>
      <c r="B238" s="57"/>
      <c r="C238" s="57"/>
      <c r="D238" s="57"/>
      <c r="E238" s="57"/>
      <c r="F238" s="57"/>
      <c r="G238" s="3"/>
      <c r="H238" s="3"/>
      <c r="I238" s="3"/>
    </row>
    <row r="239" spans="1:9" ht="15.75" thickBot="1" x14ac:dyDescent="0.3">
      <c r="A239" s="33" t="s">
        <v>16</v>
      </c>
      <c r="B239" s="34">
        <f>B230+1</f>
        <v>24</v>
      </c>
      <c r="C239" s="1">
        <v>0.4375</v>
      </c>
    </row>
    <row r="240" spans="1:9" ht="15.75" thickBot="1" x14ac:dyDescent="0.3">
      <c r="A240" s="9" t="s">
        <v>6</v>
      </c>
      <c r="B240" s="10" t="s">
        <v>7</v>
      </c>
      <c r="C240" s="11" t="s">
        <v>8</v>
      </c>
      <c r="D240" s="9" t="s">
        <v>10</v>
      </c>
      <c r="E240" s="10" t="s">
        <v>11</v>
      </c>
      <c r="F240" s="10" t="s">
        <v>12</v>
      </c>
      <c r="G240" s="10" t="s">
        <v>13</v>
      </c>
      <c r="H240" s="10" t="s">
        <v>14</v>
      </c>
      <c r="I240" s="69" t="s">
        <v>15</v>
      </c>
    </row>
    <row r="241" spans="1:9" x14ac:dyDescent="0.2">
      <c r="A241" s="12" t="s">
        <v>4</v>
      </c>
      <c r="B241" s="13" t="s">
        <v>74</v>
      </c>
      <c r="C241" s="14">
        <f>C232+$B$6</f>
        <v>0.42916666666666631</v>
      </c>
      <c r="D241" s="70" t="s">
        <v>120</v>
      </c>
      <c r="E241" s="18" t="s">
        <v>25</v>
      </c>
      <c r="F241" s="18" t="s">
        <v>23</v>
      </c>
      <c r="G241" s="18" t="s">
        <v>354</v>
      </c>
      <c r="H241" s="18" t="s">
        <v>355</v>
      </c>
      <c r="I241" s="71" t="s">
        <v>36</v>
      </c>
    </row>
    <row r="242" spans="1:9" x14ac:dyDescent="0.2">
      <c r="A242" s="2" t="s">
        <v>17</v>
      </c>
      <c r="B242" s="7" t="s">
        <v>93</v>
      </c>
      <c r="C242" s="4"/>
      <c r="D242" s="72"/>
      <c r="E242" s="20"/>
      <c r="F242" s="96"/>
      <c r="G242" s="20"/>
      <c r="H242" s="20"/>
      <c r="I242" s="73"/>
    </row>
    <row r="243" spans="1:9" ht="15" thickBot="1" x14ac:dyDescent="0.25">
      <c r="A243" s="5" t="s">
        <v>31</v>
      </c>
      <c r="B243" s="8"/>
      <c r="C243" s="6"/>
      <c r="D243" s="74"/>
      <c r="E243" s="21"/>
      <c r="F243" s="97"/>
      <c r="G243" s="21"/>
      <c r="H243" s="21"/>
      <c r="I243" s="75"/>
    </row>
    <row r="244" spans="1:9" ht="15" thickBot="1" x14ac:dyDescent="0.25">
      <c r="A244" s="64" t="s">
        <v>83</v>
      </c>
      <c r="B244" s="65"/>
      <c r="C244" s="65"/>
      <c r="D244" s="66">
        <v>5</v>
      </c>
      <c r="E244" s="67">
        <v>3</v>
      </c>
      <c r="F244" s="98">
        <v>1</v>
      </c>
      <c r="G244" s="67">
        <v>2</v>
      </c>
      <c r="H244" s="67">
        <v>4</v>
      </c>
      <c r="I244" s="76">
        <v>6</v>
      </c>
    </row>
    <row r="245" spans="1:9" ht="15" thickBot="1" x14ac:dyDescent="0.25">
      <c r="A245" s="64" t="s">
        <v>8</v>
      </c>
      <c r="B245" s="65"/>
      <c r="C245" s="65"/>
      <c r="D245" s="66">
        <v>55.74</v>
      </c>
      <c r="E245" s="67">
        <v>54.19</v>
      </c>
      <c r="F245" s="67">
        <v>53.79</v>
      </c>
      <c r="G245" s="67">
        <v>54.01</v>
      </c>
      <c r="H245" s="67">
        <v>54.23</v>
      </c>
      <c r="I245" s="76">
        <v>59.72</v>
      </c>
    </row>
    <row r="246" spans="1:9" ht="15" thickBot="1" x14ac:dyDescent="0.25">
      <c r="A246" s="15" t="s">
        <v>232</v>
      </c>
      <c r="B246" s="16"/>
      <c r="C246" s="16"/>
      <c r="D246" s="16"/>
      <c r="E246" s="16"/>
      <c r="F246" s="17"/>
      <c r="G246" s="3"/>
      <c r="H246" s="3"/>
      <c r="I246" s="3"/>
    </row>
    <row r="247" spans="1:9" x14ac:dyDescent="0.2">
      <c r="A247" s="57"/>
      <c r="B247" s="57"/>
      <c r="C247" s="57"/>
      <c r="D247" s="57"/>
      <c r="E247" s="57"/>
      <c r="F247" s="57"/>
      <c r="G247" s="3"/>
      <c r="H247" s="3"/>
      <c r="I247" s="3"/>
    </row>
    <row r="248" spans="1:9" x14ac:dyDescent="0.2">
      <c r="A248" s="57"/>
      <c r="B248" s="57"/>
      <c r="C248" s="57"/>
      <c r="D248" s="57"/>
      <c r="E248" s="57"/>
      <c r="F248" s="57"/>
      <c r="G248" s="3"/>
      <c r="H248" s="3"/>
      <c r="I248" s="3"/>
    </row>
    <row r="249" spans="1:9" x14ac:dyDescent="0.2">
      <c r="A249" s="57"/>
      <c r="B249" s="57"/>
      <c r="C249" s="57"/>
      <c r="D249" s="57"/>
      <c r="E249" s="57"/>
      <c r="F249" s="57"/>
      <c r="G249" s="3"/>
      <c r="H249" s="3"/>
      <c r="I249" s="3"/>
    </row>
    <row r="250" spans="1:9" x14ac:dyDescent="0.2">
      <c r="A250" s="57"/>
      <c r="B250" s="57"/>
      <c r="C250" s="57"/>
      <c r="D250" s="57"/>
      <c r="E250" s="57"/>
      <c r="F250" s="57"/>
      <c r="G250" s="3"/>
      <c r="H250" s="3"/>
      <c r="I250" s="3"/>
    </row>
    <row r="251" spans="1:9" x14ac:dyDescent="0.2">
      <c r="A251" s="57"/>
      <c r="B251" s="57"/>
      <c r="C251" s="57"/>
      <c r="D251" s="57"/>
      <c r="E251" s="57"/>
      <c r="F251" s="57"/>
      <c r="G251" s="3"/>
      <c r="H251" s="3"/>
      <c r="I251" s="3"/>
    </row>
    <row r="252" spans="1:9" x14ac:dyDescent="0.2">
      <c r="A252" s="57"/>
      <c r="B252" s="57"/>
      <c r="C252" s="57"/>
      <c r="D252" s="57"/>
      <c r="E252" s="57"/>
      <c r="F252" s="57"/>
      <c r="G252" s="3"/>
      <c r="H252" s="3"/>
      <c r="I252" s="3"/>
    </row>
    <row r="253" spans="1:9" x14ac:dyDescent="0.2">
      <c r="A253" s="57"/>
      <c r="B253" s="57"/>
      <c r="C253" s="57"/>
      <c r="D253" s="57"/>
      <c r="E253" s="57"/>
      <c r="F253" s="57"/>
      <c r="G253" s="3"/>
      <c r="H253" s="3"/>
      <c r="I253" s="3"/>
    </row>
    <row r="254" spans="1:9" ht="15.75" thickBot="1" x14ac:dyDescent="0.3">
      <c r="A254" s="33" t="s">
        <v>16</v>
      </c>
      <c r="B254" s="34">
        <f>B239+1</f>
        <v>25</v>
      </c>
      <c r="C254">
        <v>10.37</v>
      </c>
    </row>
    <row r="255" spans="1:9" ht="15.75" thickBot="1" x14ac:dyDescent="0.3">
      <c r="A255" s="9" t="s">
        <v>6</v>
      </c>
      <c r="B255" s="10" t="s">
        <v>7</v>
      </c>
      <c r="C255" s="11" t="s">
        <v>8</v>
      </c>
      <c r="D255" s="9" t="s">
        <v>10</v>
      </c>
      <c r="E255" s="10" t="s">
        <v>11</v>
      </c>
      <c r="F255" s="10" t="s">
        <v>12</v>
      </c>
      <c r="G255" s="10" t="s">
        <v>13</v>
      </c>
      <c r="H255" s="10" t="s">
        <v>14</v>
      </c>
      <c r="I255" s="69" t="s">
        <v>15</v>
      </c>
    </row>
    <row r="256" spans="1:9" x14ac:dyDescent="0.2">
      <c r="A256" s="12" t="s">
        <v>4</v>
      </c>
      <c r="B256" s="13" t="s">
        <v>75</v>
      </c>
      <c r="C256" s="14">
        <f>C241+$B$6</f>
        <v>0.43333333333333296</v>
      </c>
      <c r="D256" s="70" t="s">
        <v>112</v>
      </c>
      <c r="E256" s="18" t="s">
        <v>356</v>
      </c>
      <c r="F256" s="18" t="s">
        <v>119</v>
      </c>
      <c r="G256" s="18" t="s">
        <v>357</v>
      </c>
      <c r="H256" s="18" t="s">
        <v>358</v>
      </c>
      <c r="I256" s="71" t="s">
        <v>325</v>
      </c>
    </row>
    <row r="257" spans="1:9" x14ac:dyDescent="0.2">
      <c r="A257" s="2" t="s">
        <v>17</v>
      </c>
      <c r="B257" s="7" t="s">
        <v>93</v>
      </c>
      <c r="C257" s="4"/>
      <c r="D257" s="72"/>
      <c r="E257" s="20"/>
      <c r="F257" s="20"/>
      <c r="G257" s="20"/>
      <c r="H257" s="20"/>
      <c r="I257" s="73"/>
    </row>
    <row r="258" spans="1:9" ht="15" thickBot="1" x14ac:dyDescent="0.25">
      <c r="A258" s="5" t="s">
        <v>31</v>
      </c>
      <c r="B258" s="8"/>
      <c r="C258" s="6"/>
      <c r="D258" s="74"/>
      <c r="E258" s="21"/>
      <c r="F258" s="21"/>
      <c r="G258" s="21"/>
      <c r="H258" s="21"/>
      <c r="I258" s="75"/>
    </row>
    <row r="259" spans="1:9" ht="15" thickBot="1" x14ac:dyDescent="0.25">
      <c r="A259" s="64" t="s">
        <v>83</v>
      </c>
      <c r="B259" s="65"/>
      <c r="C259" s="65"/>
      <c r="D259" s="66">
        <v>4</v>
      </c>
      <c r="E259" s="67">
        <v>3</v>
      </c>
      <c r="F259" s="67">
        <v>1</v>
      </c>
      <c r="G259" s="67">
        <v>2</v>
      </c>
      <c r="H259" s="67">
        <v>5</v>
      </c>
      <c r="I259" s="76"/>
    </row>
    <row r="260" spans="1:9" ht="15" thickBot="1" x14ac:dyDescent="0.25">
      <c r="A260" s="64" t="s">
        <v>8</v>
      </c>
      <c r="B260" s="65"/>
      <c r="C260" s="65"/>
      <c r="D260" s="66">
        <v>57</v>
      </c>
      <c r="E260" s="67">
        <v>56.05</v>
      </c>
      <c r="F260" s="67">
        <v>52.16</v>
      </c>
      <c r="G260" s="67">
        <v>54.12</v>
      </c>
      <c r="H260" s="67" t="s">
        <v>372</v>
      </c>
      <c r="I260" s="76" t="s">
        <v>364</v>
      </c>
    </row>
    <row r="261" spans="1:9" ht="15" thickBot="1" x14ac:dyDescent="0.25">
      <c r="A261" s="15" t="s">
        <v>232</v>
      </c>
      <c r="B261" s="16"/>
      <c r="C261" s="16"/>
      <c r="D261" s="16"/>
      <c r="E261" s="16"/>
      <c r="F261" s="17"/>
      <c r="G261" s="3"/>
      <c r="H261" s="3"/>
      <c r="I261" s="3"/>
    </row>
    <row r="263" spans="1:9" ht="15.75" thickBot="1" x14ac:dyDescent="0.3">
      <c r="A263" s="33" t="s">
        <v>16</v>
      </c>
      <c r="B263" s="34">
        <f>B254+1</f>
        <v>26</v>
      </c>
      <c r="C263">
        <v>10.42</v>
      </c>
    </row>
    <row r="264" spans="1:9" ht="15.75" thickBot="1" x14ac:dyDescent="0.3">
      <c r="A264" s="9" t="s">
        <v>6</v>
      </c>
      <c r="B264" s="10" t="s">
        <v>7</v>
      </c>
      <c r="C264" s="11" t="s">
        <v>8</v>
      </c>
      <c r="D264" s="9" t="s">
        <v>10</v>
      </c>
      <c r="E264" s="10" t="s">
        <v>11</v>
      </c>
      <c r="F264" s="10" t="s">
        <v>12</v>
      </c>
      <c r="G264" s="10" t="s">
        <v>13</v>
      </c>
      <c r="H264" s="10" t="s">
        <v>14</v>
      </c>
      <c r="I264" s="69" t="s">
        <v>15</v>
      </c>
    </row>
    <row r="265" spans="1:9" ht="24" x14ac:dyDescent="0.2">
      <c r="A265" s="12" t="s">
        <v>4</v>
      </c>
      <c r="B265" s="13" t="s">
        <v>76</v>
      </c>
      <c r="C265" s="14">
        <f>C256+$B$6</f>
        <v>0.43749999999999961</v>
      </c>
      <c r="D265" s="70" t="s">
        <v>105</v>
      </c>
      <c r="E265" s="18" t="s">
        <v>359</v>
      </c>
      <c r="F265" s="18" t="s">
        <v>360</v>
      </c>
      <c r="G265" s="18" t="s">
        <v>46</v>
      </c>
      <c r="H265" s="18" t="s">
        <v>35</v>
      </c>
      <c r="I265" s="71" t="s">
        <v>328</v>
      </c>
    </row>
    <row r="266" spans="1:9" x14ac:dyDescent="0.2">
      <c r="A266" s="2" t="s">
        <v>17</v>
      </c>
      <c r="B266" s="7" t="s">
        <v>93</v>
      </c>
      <c r="C266" s="4"/>
      <c r="D266" s="72"/>
      <c r="E266" s="20"/>
      <c r="F266" s="20"/>
      <c r="G266" s="20"/>
      <c r="H266" s="20"/>
      <c r="I266" s="73"/>
    </row>
    <row r="267" spans="1:9" ht="15" thickBot="1" x14ac:dyDescent="0.25">
      <c r="A267" s="5" t="s">
        <v>31</v>
      </c>
      <c r="B267" s="8"/>
      <c r="C267" s="6"/>
      <c r="D267" s="74"/>
      <c r="E267" s="21"/>
      <c r="F267" s="21"/>
      <c r="G267" s="21"/>
      <c r="H267" s="21"/>
      <c r="I267" s="75"/>
    </row>
    <row r="268" spans="1:9" ht="15" thickBot="1" x14ac:dyDescent="0.25">
      <c r="A268" s="64" t="s">
        <v>83</v>
      </c>
      <c r="B268" s="65"/>
      <c r="C268" s="65"/>
      <c r="D268" s="66" t="s">
        <v>364</v>
      </c>
      <c r="E268" s="67">
        <v>4</v>
      </c>
      <c r="F268" s="67">
        <v>3</v>
      </c>
      <c r="G268" s="67">
        <v>2</v>
      </c>
      <c r="H268" s="67">
        <v>1</v>
      </c>
      <c r="I268" s="76" t="s">
        <v>364</v>
      </c>
    </row>
    <row r="269" spans="1:9" ht="15" thickBot="1" x14ac:dyDescent="0.25">
      <c r="A269" s="64" t="s">
        <v>8</v>
      </c>
      <c r="B269" s="65"/>
      <c r="C269" s="65"/>
      <c r="D269" s="66"/>
      <c r="E269" s="67">
        <v>57.2</v>
      </c>
      <c r="F269" s="67">
        <v>55.14</v>
      </c>
      <c r="G269" s="67">
        <v>54.25</v>
      </c>
      <c r="H269" s="67">
        <v>53.78</v>
      </c>
      <c r="I269" s="76"/>
    </row>
    <row r="270" spans="1:9" ht="15" thickBot="1" x14ac:dyDescent="0.25">
      <c r="A270" s="15" t="s">
        <v>232</v>
      </c>
      <c r="B270" s="16"/>
      <c r="C270" s="16"/>
      <c r="D270" s="16"/>
      <c r="E270" s="16"/>
      <c r="F270" s="17"/>
      <c r="G270" s="3"/>
      <c r="H270" s="3"/>
      <c r="I270" s="3"/>
    </row>
    <row r="272" spans="1:9" ht="15.75" thickBot="1" x14ac:dyDescent="0.3">
      <c r="A272" s="37" t="s">
        <v>16</v>
      </c>
      <c r="B272" s="38">
        <f>B263+1</f>
        <v>27</v>
      </c>
      <c r="C272">
        <v>10.56</v>
      </c>
    </row>
    <row r="273" spans="1:9" ht="15.75" thickBot="1" x14ac:dyDescent="0.3">
      <c r="A273" s="9" t="s">
        <v>6</v>
      </c>
      <c r="B273" s="10" t="s">
        <v>7</v>
      </c>
      <c r="C273" s="11" t="s">
        <v>8</v>
      </c>
      <c r="D273" s="9" t="s">
        <v>10</v>
      </c>
      <c r="E273" s="10" t="s">
        <v>11</v>
      </c>
      <c r="F273" s="10" t="s">
        <v>12</v>
      </c>
      <c r="G273" s="10" t="s">
        <v>13</v>
      </c>
      <c r="H273" s="10" t="s">
        <v>14</v>
      </c>
      <c r="I273" s="69" t="s">
        <v>15</v>
      </c>
    </row>
    <row r="274" spans="1:9" ht="24" x14ac:dyDescent="0.2">
      <c r="A274" s="12" t="s">
        <v>37</v>
      </c>
      <c r="B274" s="13" t="s">
        <v>74</v>
      </c>
      <c r="C274" s="14">
        <f>C265+$B$6</f>
        <v>0.44166666666666626</v>
      </c>
      <c r="D274" s="70" t="s">
        <v>344</v>
      </c>
      <c r="E274" s="18" t="s">
        <v>105</v>
      </c>
      <c r="F274" s="18" t="s">
        <v>354</v>
      </c>
      <c r="G274" s="18" t="s">
        <v>112</v>
      </c>
      <c r="H274" s="18" t="s">
        <v>358</v>
      </c>
      <c r="I274" s="71" t="s">
        <v>34</v>
      </c>
    </row>
    <row r="275" spans="1:9" x14ac:dyDescent="0.2">
      <c r="A275" s="2" t="s">
        <v>17</v>
      </c>
      <c r="B275" s="7" t="s">
        <v>93</v>
      </c>
      <c r="C275" s="4"/>
      <c r="D275" s="72"/>
      <c r="E275" s="20"/>
      <c r="F275" s="20"/>
      <c r="G275" s="20"/>
      <c r="H275" s="20"/>
      <c r="I275" s="73"/>
    </row>
    <row r="276" spans="1:9" ht="15" thickBot="1" x14ac:dyDescent="0.25">
      <c r="A276" s="5" t="s">
        <v>31</v>
      </c>
      <c r="B276" s="8"/>
      <c r="C276" s="6"/>
      <c r="D276" s="74"/>
      <c r="E276" s="21"/>
      <c r="F276" s="21"/>
      <c r="G276" s="21"/>
      <c r="H276" s="21"/>
      <c r="I276" s="75"/>
    </row>
    <row r="277" spans="1:9" ht="15" thickBot="1" x14ac:dyDescent="0.25">
      <c r="A277" s="64" t="s">
        <v>83</v>
      </c>
      <c r="B277" s="65"/>
      <c r="C277" s="65"/>
      <c r="D277" s="66">
        <v>3</v>
      </c>
      <c r="E277" s="67">
        <v>4</v>
      </c>
      <c r="F277" s="67">
        <v>1</v>
      </c>
      <c r="G277" s="67">
        <v>2</v>
      </c>
      <c r="H277" s="67">
        <v>5</v>
      </c>
      <c r="I277" s="76">
        <v>6</v>
      </c>
    </row>
    <row r="278" spans="1:9" ht="15" thickBot="1" x14ac:dyDescent="0.25">
      <c r="A278" s="64" t="s">
        <v>8</v>
      </c>
      <c r="B278" s="65"/>
      <c r="C278" s="65"/>
      <c r="D278" s="66">
        <v>57.39</v>
      </c>
      <c r="E278" s="67">
        <v>59.43</v>
      </c>
      <c r="F278" s="67">
        <v>56.81</v>
      </c>
      <c r="G278" s="67">
        <v>57.13</v>
      </c>
      <c r="H278" s="67" t="s">
        <v>373</v>
      </c>
      <c r="I278" s="76" t="s">
        <v>374</v>
      </c>
    </row>
    <row r="279" spans="1:9" ht="15" thickBot="1" x14ac:dyDescent="0.25">
      <c r="A279" s="15" t="s">
        <v>230</v>
      </c>
      <c r="B279" s="16"/>
      <c r="C279" s="16"/>
      <c r="D279" s="16"/>
      <c r="E279" s="16"/>
      <c r="F279" s="17"/>
      <c r="G279" s="3"/>
      <c r="H279" s="3"/>
      <c r="I279" s="3"/>
    </row>
    <row r="280" spans="1:9" x14ac:dyDescent="0.2">
      <c r="A280" s="57"/>
      <c r="B280" s="57"/>
      <c r="C280" s="57"/>
      <c r="D280" s="57"/>
      <c r="E280" s="57"/>
      <c r="F280" s="57"/>
      <c r="G280" s="3"/>
      <c r="H280" s="3"/>
      <c r="I280" s="3"/>
    </row>
    <row r="281" spans="1:9" x14ac:dyDescent="0.2">
      <c r="A281" s="57"/>
      <c r="B281" s="57"/>
      <c r="C281" s="57"/>
      <c r="D281" s="57"/>
      <c r="E281" s="57"/>
      <c r="F281" s="57"/>
      <c r="G281" s="3"/>
      <c r="H281" s="3"/>
      <c r="I281" s="3"/>
    </row>
    <row r="282" spans="1:9" x14ac:dyDescent="0.2">
      <c r="A282" s="57"/>
      <c r="B282" s="57"/>
      <c r="C282" s="57"/>
      <c r="D282" s="57"/>
      <c r="E282" s="57"/>
      <c r="F282" s="57"/>
      <c r="G282" s="3"/>
      <c r="H282" s="3"/>
      <c r="I282" s="3"/>
    </row>
    <row r="283" spans="1:9" x14ac:dyDescent="0.2">
      <c r="A283" s="57"/>
      <c r="B283" s="57"/>
      <c r="C283" s="57"/>
      <c r="D283" s="57"/>
      <c r="E283" s="57"/>
      <c r="F283" s="57"/>
      <c r="G283" s="3"/>
      <c r="H283" s="3"/>
      <c r="I283" s="3"/>
    </row>
    <row r="284" spans="1:9" x14ac:dyDescent="0.2">
      <c r="A284" s="57"/>
      <c r="B284" s="57"/>
      <c r="C284" s="57"/>
      <c r="D284" s="57"/>
      <c r="E284" s="57"/>
      <c r="F284" s="57"/>
      <c r="G284" s="3"/>
      <c r="H284" s="3"/>
      <c r="I284" s="3"/>
    </row>
    <row r="285" spans="1:9" x14ac:dyDescent="0.2">
      <c r="A285" s="57"/>
      <c r="B285" s="57"/>
      <c r="C285" s="57"/>
      <c r="D285" s="57"/>
      <c r="E285" s="57"/>
      <c r="F285" s="57"/>
      <c r="G285" s="3"/>
      <c r="H285" s="3"/>
      <c r="I285" s="3"/>
    </row>
    <row r="287" spans="1:9" ht="15.75" thickBot="1" x14ac:dyDescent="0.3">
      <c r="A287" s="37" t="s">
        <v>16</v>
      </c>
      <c r="B287" s="38">
        <f>B272+1</f>
        <v>28</v>
      </c>
      <c r="C287">
        <v>11.01</v>
      </c>
    </row>
    <row r="288" spans="1:9" ht="15.75" thickBot="1" x14ac:dyDescent="0.3">
      <c r="A288" s="9" t="s">
        <v>6</v>
      </c>
      <c r="B288" s="10" t="s">
        <v>7</v>
      </c>
      <c r="C288" s="11" t="s">
        <v>8</v>
      </c>
      <c r="D288" s="9" t="s">
        <v>10</v>
      </c>
      <c r="E288" s="10" t="s">
        <v>11</v>
      </c>
      <c r="F288" s="10" t="s">
        <v>12</v>
      </c>
      <c r="G288" s="10" t="s">
        <v>13</v>
      </c>
      <c r="H288" s="10" t="s">
        <v>14</v>
      </c>
      <c r="I288" s="69" t="s">
        <v>15</v>
      </c>
    </row>
    <row r="289" spans="1:9" ht="36" x14ac:dyDescent="0.2">
      <c r="A289" s="12" t="s">
        <v>37</v>
      </c>
      <c r="B289" s="13" t="s">
        <v>75</v>
      </c>
      <c r="C289" s="14">
        <f>C274+$B$6</f>
        <v>0.44583333333333292</v>
      </c>
      <c r="D289" s="70" t="s">
        <v>25</v>
      </c>
      <c r="E289" s="18" t="s">
        <v>360</v>
      </c>
      <c r="F289" s="18" t="s">
        <v>127</v>
      </c>
      <c r="G289" s="18" t="s">
        <v>119</v>
      </c>
      <c r="H289" s="18" t="s">
        <v>365</v>
      </c>
      <c r="I289" s="71" t="s">
        <v>140</v>
      </c>
    </row>
    <row r="290" spans="1:9" x14ac:dyDescent="0.2">
      <c r="A290" s="2" t="s">
        <v>17</v>
      </c>
      <c r="B290" s="7" t="s">
        <v>93</v>
      </c>
      <c r="C290" s="4"/>
      <c r="D290" s="72"/>
      <c r="E290" s="20"/>
      <c r="F290" s="20"/>
      <c r="G290" s="20"/>
      <c r="H290" s="20"/>
      <c r="I290" s="73"/>
    </row>
    <row r="291" spans="1:9" ht="15" thickBot="1" x14ac:dyDescent="0.25">
      <c r="A291" s="5" t="s">
        <v>31</v>
      </c>
      <c r="B291" s="8"/>
      <c r="C291" s="6"/>
      <c r="D291" s="74"/>
      <c r="E291" s="21"/>
      <c r="F291" s="21"/>
      <c r="G291" s="21"/>
      <c r="H291" s="21"/>
      <c r="I291" s="75"/>
    </row>
    <row r="292" spans="1:9" ht="15" thickBot="1" x14ac:dyDescent="0.25">
      <c r="A292" s="64" t="s">
        <v>83</v>
      </c>
      <c r="B292" s="65"/>
      <c r="C292" s="65"/>
      <c r="D292" s="66">
        <v>4</v>
      </c>
      <c r="E292" s="67">
        <v>5</v>
      </c>
      <c r="F292" s="67">
        <v>1</v>
      </c>
      <c r="G292" s="67">
        <v>2</v>
      </c>
      <c r="H292" s="67">
        <v>3</v>
      </c>
      <c r="I292" s="76">
        <v>6</v>
      </c>
    </row>
    <row r="293" spans="1:9" ht="15" thickBot="1" x14ac:dyDescent="0.25">
      <c r="A293" s="64" t="s">
        <v>8</v>
      </c>
      <c r="B293" s="65"/>
      <c r="C293" s="65"/>
      <c r="D293" s="66">
        <v>59.03</v>
      </c>
      <c r="E293" s="67">
        <v>59.57</v>
      </c>
      <c r="F293" s="67">
        <v>56.73</v>
      </c>
      <c r="G293" s="67">
        <v>57.29</v>
      </c>
      <c r="H293" s="67">
        <v>57.77</v>
      </c>
      <c r="I293" s="76" t="s">
        <v>376</v>
      </c>
    </row>
    <row r="294" spans="1:9" ht="15" thickBot="1" x14ac:dyDescent="0.25">
      <c r="A294" s="15" t="s">
        <v>230</v>
      </c>
      <c r="B294" s="16"/>
      <c r="C294" s="16"/>
      <c r="D294" s="16"/>
      <c r="E294" s="16"/>
      <c r="F294" s="17"/>
      <c r="G294" s="3"/>
      <c r="H294" s="3"/>
      <c r="I294" s="3"/>
    </row>
    <row r="296" spans="1:9" ht="15.75" thickBot="1" x14ac:dyDescent="0.3">
      <c r="A296" s="37" t="s">
        <v>16</v>
      </c>
      <c r="B296" s="38">
        <f>B287+1</f>
        <v>29</v>
      </c>
      <c r="C296">
        <v>11.08</v>
      </c>
    </row>
    <row r="297" spans="1:9" ht="15.75" thickBot="1" x14ac:dyDescent="0.3">
      <c r="A297" s="9" t="s">
        <v>6</v>
      </c>
      <c r="B297" s="10" t="s">
        <v>7</v>
      </c>
      <c r="C297" s="11" t="s">
        <v>8</v>
      </c>
      <c r="D297" s="9" t="s">
        <v>10</v>
      </c>
      <c r="E297" s="10" t="s">
        <v>11</v>
      </c>
      <c r="F297" s="10" t="s">
        <v>12</v>
      </c>
      <c r="G297" s="10" t="s">
        <v>13</v>
      </c>
      <c r="H297" s="10" t="s">
        <v>14</v>
      </c>
      <c r="I297" s="69" t="s">
        <v>15</v>
      </c>
    </row>
    <row r="298" spans="1:9" ht="24" x14ac:dyDescent="0.2">
      <c r="A298" s="12" t="s">
        <v>37</v>
      </c>
      <c r="B298" s="13" t="s">
        <v>76</v>
      </c>
      <c r="C298" s="14">
        <f>C289+$B$6</f>
        <v>0.44999999999999957</v>
      </c>
      <c r="D298" s="70" t="s">
        <v>24</v>
      </c>
      <c r="E298" s="18" t="s">
        <v>115</v>
      </c>
      <c r="F298" s="18" t="s">
        <v>366</v>
      </c>
      <c r="G298" s="18" t="s">
        <v>367</v>
      </c>
      <c r="H298" s="18" t="s">
        <v>23</v>
      </c>
      <c r="I298" s="71" t="s">
        <v>325</v>
      </c>
    </row>
    <row r="299" spans="1:9" x14ac:dyDescent="0.2">
      <c r="A299" s="2" t="s">
        <v>17</v>
      </c>
      <c r="B299" s="7" t="s">
        <v>93</v>
      </c>
      <c r="C299" s="4"/>
      <c r="D299" s="72"/>
      <c r="E299" s="20"/>
      <c r="F299" s="20"/>
      <c r="G299" s="20"/>
      <c r="H299" s="20"/>
      <c r="I299" s="73"/>
    </row>
    <row r="300" spans="1:9" ht="15" thickBot="1" x14ac:dyDescent="0.25">
      <c r="A300" s="5" t="s">
        <v>31</v>
      </c>
      <c r="B300" s="8"/>
      <c r="C300" s="6"/>
      <c r="D300" s="74"/>
      <c r="E300" s="21"/>
      <c r="F300" s="21"/>
      <c r="G300" s="21"/>
      <c r="H300" s="21"/>
      <c r="I300" s="75"/>
    </row>
    <row r="301" spans="1:9" ht="15" thickBot="1" x14ac:dyDescent="0.25">
      <c r="A301" s="64" t="s">
        <v>83</v>
      </c>
      <c r="B301" s="65"/>
      <c r="C301" s="65"/>
      <c r="D301" s="66">
        <v>3</v>
      </c>
      <c r="E301" s="67">
        <v>5</v>
      </c>
      <c r="F301" s="67">
        <v>1</v>
      </c>
      <c r="G301" s="67">
        <v>4</v>
      </c>
      <c r="H301" s="67">
        <v>2</v>
      </c>
      <c r="I301" s="76">
        <v>6</v>
      </c>
    </row>
    <row r="302" spans="1:9" ht="15" thickBot="1" x14ac:dyDescent="0.25">
      <c r="A302" s="64" t="s">
        <v>8</v>
      </c>
      <c r="B302" s="65"/>
      <c r="C302" s="65"/>
      <c r="D302" s="66">
        <v>56.63</v>
      </c>
      <c r="E302" s="67" t="s">
        <v>377</v>
      </c>
      <c r="F302" s="67">
        <v>56.23</v>
      </c>
      <c r="G302" s="67">
        <v>59.24</v>
      </c>
      <c r="H302" s="67">
        <v>56.58</v>
      </c>
      <c r="I302" s="76" t="s">
        <v>378</v>
      </c>
    </row>
    <row r="303" spans="1:9" ht="15" thickBot="1" x14ac:dyDescent="0.25">
      <c r="A303" s="15" t="s">
        <v>230</v>
      </c>
      <c r="B303" s="16"/>
      <c r="C303" s="16"/>
      <c r="D303" s="16"/>
      <c r="E303" s="16"/>
      <c r="F303" s="17"/>
      <c r="G303" s="3"/>
      <c r="H303" s="3"/>
      <c r="I303" s="3"/>
    </row>
    <row r="305" spans="1:10" ht="15.75" thickBot="1" x14ac:dyDescent="0.3">
      <c r="A305" s="88" t="s">
        <v>16</v>
      </c>
      <c r="B305" s="61">
        <f>B296+1</f>
        <v>30</v>
      </c>
      <c r="C305">
        <v>11.14</v>
      </c>
    </row>
    <row r="306" spans="1:10" ht="15.75" thickBot="1" x14ac:dyDescent="0.3">
      <c r="A306" s="9" t="s">
        <v>6</v>
      </c>
      <c r="B306" s="10" t="s">
        <v>7</v>
      </c>
      <c r="C306" s="11" t="s">
        <v>8</v>
      </c>
      <c r="D306" s="9" t="s">
        <v>10</v>
      </c>
      <c r="E306" s="10" t="s">
        <v>11</v>
      </c>
      <c r="F306" s="10" t="s">
        <v>12</v>
      </c>
      <c r="G306" s="10" t="s">
        <v>13</v>
      </c>
      <c r="H306" s="10" t="s">
        <v>14</v>
      </c>
      <c r="I306" s="69" t="s">
        <v>15</v>
      </c>
    </row>
    <row r="307" spans="1:10" ht="24" x14ac:dyDescent="0.2">
      <c r="A307" s="12" t="s">
        <v>41</v>
      </c>
      <c r="B307" s="13" t="s">
        <v>42</v>
      </c>
      <c r="C307" s="14">
        <f>C298+$B$6</f>
        <v>0.45416666666666622</v>
      </c>
      <c r="D307" s="70" t="s">
        <v>336</v>
      </c>
      <c r="E307" s="18" t="s">
        <v>124</v>
      </c>
      <c r="F307" s="18" t="s">
        <v>361</v>
      </c>
      <c r="G307" s="18" t="s">
        <v>335</v>
      </c>
      <c r="H307" s="18" t="s">
        <v>40</v>
      </c>
      <c r="I307" s="71" t="s">
        <v>119</v>
      </c>
    </row>
    <row r="308" spans="1:10" x14ac:dyDescent="0.2">
      <c r="A308" s="2" t="s">
        <v>17</v>
      </c>
      <c r="B308" s="7" t="s">
        <v>90</v>
      </c>
      <c r="C308" s="4"/>
      <c r="D308" s="72"/>
      <c r="E308" s="20"/>
      <c r="F308" s="20"/>
      <c r="G308" s="20"/>
      <c r="H308" s="20"/>
      <c r="I308" s="73"/>
    </row>
    <row r="309" spans="1:10" ht="15" thickBot="1" x14ac:dyDescent="0.25">
      <c r="A309" s="5" t="s">
        <v>31</v>
      </c>
      <c r="B309" s="8"/>
      <c r="C309" s="6"/>
      <c r="D309" s="74"/>
      <c r="E309" s="21"/>
      <c r="F309" s="21"/>
      <c r="G309" s="21"/>
      <c r="H309" s="21"/>
      <c r="I309" s="75"/>
    </row>
    <row r="310" spans="1:10" ht="15" thickBot="1" x14ac:dyDescent="0.25">
      <c r="A310" s="64" t="s">
        <v>83</v>
      </c>
      <c r="B310" s="65"/>
      <c r="C310" s="65"/>
      <c r="D310" s="66">
        <v>5</v>
      </c>
      <c r="E310" s="67">
        <v>2</v>
      </c>
      <c r="F310" s="67">
        <v>1</v>
      </c>
      <c r="G310" s="67">
        <v>3</v>
      </c>
      <c r="H310" s="67">
        <v>4</v>
      </c>
      <c r="I310" s="76">
        <v>6</v>
      </c>
    </row>
    <row r="311" spans="1:10" ht="15" thickBot="1" x14ac:dyDescent="0.25">
      <c r="A311" s="64" t="s">
        <v>8</v>
      </c>
      <c r="B311" s="65"/>
      <c r="C311" s="65"/>
      <c r="D311" s="66" t="s">
        <v>379</v>
      </c>
      <c r="E311" s="67">
        <v>58.09</v>
      </c>
      <c r="F311" s="67">
        <v>56.87</v>
      </c>
      <c r="G311" s="67">
        <v>58.72</v>
      </c>
      <c r="H311" s="67" t="s">
        <v>380</v>
      </c>
      <c r="I311" s="76">
        <v>1.02</v>
      </c>
      <c r="J311" s="101">
        <v>24</v>
      </c>
    </row>
    <row r="312" spans="1:10" ht="15" thickBot="1" x14ac:dyDescent="0.25">
      <c r="A312" s="15"/>
      <c r="B312" s="16"/>
      <c r="C312" s="16"/>
      <c r="D312" s="16"/>
      <c r="E312" s="16"/>
      <c r="F312" s="17"/>
      <c r="G312" s="3"/>
      <c r="H312" s="3"/>
      <c r="I312" s="3"/>
    </row>
    <row r="313" spans="1:10" x14ac:dyDescent="0.2">
      <c r="A313" s="57"/>
      <c r="B313" s="57"/>
      <c r="C313" s="57"/>
      <c r="D313" s="57"/>
      <c r="E313" s="57"/>
      <c r="F313" s="57"/>
      <c r="G313" s="3"/>
      <c r="H313" s="3"/>
      <c r="I313" s="3"/>
    </row>
    <row r="314" spans="1:10" x14ac:dyDescent="0.2">
      <c r="A314" s="57"/>
      <c r="B314" s="57"/>
      <c r="C314" s="57"/>
      <c r="D314" s="57"/>
      <c r="E314" s="57"/>
      <c r="F314" s="57"/>
      <c r="G314" s="3"/>
      <c r="H314" s="3"/>
      <c r="I314" s="3"/>
    </row>
    <row r="315" spans="1:10" x14ac:dyDescent="0.2">
      <c r="A315" s="57"/>
      <c r="B315" s="57"/>
      <c r="C315" s="57"/>
      <c r="D315" s="57"/>
      <c r="E315" s="57"/>
      <c r="F315" s="57"/>
      <c r="G315" s="3"/>
      <c r="H315" s="3"/>
      <c r="I315" s="3"/>
    </row>
    <row r="316" spans="1:10" x14ac:dyDescent="0.2">
      <c r="A316" s="57"/>
      <c r="B316" s="57"/>
      <c r="C316" s="57"/>
      <c r="D316" s="57"/>
      <c r="E316" s="57"/>
      <c r="F316" s="57"/>
      <c r="G316" s="3"/>
      <c r="H316" s="3"/>
      <c r="I316" s="3"/>
    </row>
    <row r="317" spans="1:10" x14ac:dyDescent="0.2">
      <c r="A317" s="57"/>
      <c r="B317" s="57"/>
      <c r="C317" s="57"/>
      <c r="D317" s="57"/>
      <c r="E317" s="57"/>
      <c r="F317" s="57"/>
      <c r="G317" s="3"/>
      <c r="H317" s="3"/>
      <c r="I317" s="3"/>
    </row>
    <row r="318" spans="1:10" x14ac:dyDescent="0.2">
      <c r="A318" s="57"/>
      <c r="B318" s="57"/>
      <c r="C318" s="57"/>
      <c r="D318" s="57"/>
      <c r="E318" s="57"/>
      <c r="F318" s="57"/>
      <c r="G318" s="3"/>
      <c r="H318" s="3"/>
      <c r="I318" s="3"/>
    </row>
    <row r="319" spans="1:10" x14ac:dyDescent="0.2">
      <c r="A319" s="57"/>
      <c r="B319" s="57"/>
      <c r="C319" s="57"/>
      <c r="D319" s="57"/>
      <c r="E319" s="57"/>
      <c r="F319" s="57"/>
      <c r="G319" s="3"/>
      <c r="H319" s="3"/>
      <c r="I319" s="3"/>
    </row>
    <row r="320" spans="1:10" ht="15.75" thickBot="1" x14ac:dyDescent="0.3">
      <c r="A320" s="86" t="s">
        <v>16</v>
      </c>
      <c r="B320" s="87">
        <f>B305+1</f>
        <v>31</v>
      </c>
      <c r="C320">
        <v>11.26</v>
      </c>
    </row>
    <row r="321" spans="1:9" ht="15.75" thickBot="1" x14ac:dyDescent="0.3">
      <c r="A321" s="9" t="s">
        <v>6</v>
      </c>
      <c r="B321" s="10" t="s">
        <v>7</v>
      </c>
      <c r="C321" s="11" t="s">
        <v>8</v>
      </c>
      <c r="D321" s="9" t="s">
        <v>10</v>
      </c>
      <c r="E321" s="10" t="s">
        <v>11</v>
      </c>
      <c r="F321" s="10" t="s">
        <v>12</v>
      </c>
      <c r="G321" s="10" t="s">
        <v>13</v>
      </c>
      <c r="H321" s="10" t="s">
        <v>14</v>
      </c>
      <c r="I321" s="69" t="s">
        <v>15</v>
      </c>
    </row>
    <row r="322" spans="1:9" ht="24" x14ac:dyDescent="0.2">
      <c r="A322" s="12" t="s">
        <v>37</v>
      </c>
      <c r="B322" s="13" t="s">
        <v>42</v>
      </c>
      <c r="C322" s="14">
        <f>C307+$B$6</f>
        <v>0.45833333333333287</v>
      </c>
      <c r="D322" s="70" t="s">
        <v>335</v>
      </c>
      <c r="E322" s="18" t="s">
        <v>124</v>
      </c>
      <c r="F322" s="18" t="s">
        <v>357</v>
      </c>
      <c r="G322" s="18" t="s">
        <v>361</v>
      </c>
      <c r="H322" s="18" t="s">
        <v>125</v>
      </c>
      <c r="I322" s="71" t="s">
        <v>40</v>
      </c>
    </row>
    <row r="323" spans="1:9" x14ac:dyDescent="0.2">
      <c r="A323" s="2" t="s">
        <v>17</v>
      </c>
      <c r="B323" s="7" t="s">
        <v>91</v>
      </c>
      <c r="C323" s="4"/>
      <c r="D323" s="72"/>
      <c r="E323" s="20"/>
      <c r="F323" s="20"/>
      <c r="G323" s="20"/>
      <c r="H323" s="20"/>
      <c r="I323" s="73"/>
    </row>
    <row r="324" spans="1:9" ht="15" thickBot="1" x14ac:dyDescent="0.25">
      <c r="A324" s="5" t="s">
        <v>30</v>
      </c>
      <c r="B324" s="8"/>
      <c r="C324" s="6"/>
      <c r="D324" s="74"/>
      <c r="E324" s="21"/>
      <c r="F324" s="21"/>
      <c r="G324" s="21"/>
      <c r="H324" s="21"/>
      <c r="I324" s="75"/>
    </row>
    <row r="325" spans="1:9" ht="15" thickBot="1" x14ac:dyDescent="0.25">
      <c r="A325" s="64" t="s">
        <v>83</v>
      </c>
      <c r="B325" s="65"/>
      <c r="C325" s="65"/>
      <c r="D325" s="66">
        <v>4</v>
      </c>
      <c r="E325" s="67">
        <v>3</v>
      </c>
      <c r="F325" s="67">
        <v>1</v>
      </c>
      <c r="G325" s="67">
        <v>2</v>
      </c>
      <c r="H325" s="67">
        <v>5</v>
      </c>
      <c r="I325" s="76">
        <v>6</v>
      </c>
    </row>
    <row r="326" spans="1:9" ht="15" thickBot="1" x14ac:dyDescent="0.25">
      <c r="A326" s="64" t="s">
        <v>8</v>
      </c>
      <c r="B326" s="65"/>
      <c r="C326" s="65"/>
      <c r="D326" s="66">
        <v>52.55</v>
      </c>
      <c r="E326" s="67">
        <v>52.21</v>
      </c>
      <c r="F326" s="67">
        <v>50.35</v>
      </c>
      <c r="G326" s="67">
        <v>51.18</v>
      </c>
      <c r="H326" s="67">
        <v>53.56</v>
      </c>
      <c r="I326" s="76">
        <v>55.57</v>
      </c>
    </row>
    <row r="327" spans="1:9" ht="15" thickBot="1" x14ac:dyDescent="0.25">
      <c r="A327" s="15"/>
      <c r="B327" s="16"/>
      <c r="C327" s="16"/>
      <c r="D327" s="16"/>
      <c r="E327" s="16"/>
      <c r="F327" s="17"/>
    </row>
    <row r="329" spans="1:9" ht="15.75" thickBot="1" x14ac:dyDescent="0.3">
      <c r="A329" s="33" t="s">
        <v>16</v>
      </c>
      <c r="B329" s="34">
        <f>B320+1</f>
        <v>32</v>
      </c>
      <c r="C329">
        <v>11.38</v>
      </c>
    </row>
    <row r="330" spans="1:9" ht="15.75" thickBot="1" x14ac:dyDescent="0.3">
      <c r="A330" s="9" t="s">
        <v>6</v>
      </c>
      <c r="B330" s="10" t="s">
        <v>7</v>
      </c>
      <c r="C330" s="11" t="s">
        <v>8</v>
      </c>
      <c r="D330" s="9" t="s">
        <v>10</v>
      </c>
      <c r="E330" s="10" t="s">
        <v>11</v>
      </c>
      <c r="F330" s="10" t="s">
        <v>12</v>
      </c>
      <c r="G330" s="10" t="s">
        <v>13</v>
      </c>
      <c r="H330" s="10" t="s">
        <v>14</v>
      </c>
      <c r="I330" s="69" t="s">
        <v>15</v>
      </c>
    </row>
    <row r="331" spans="1:9" ht="36" x14ac:dyDescent="0.2">
      <c r="A331" s="12" t="s">
        <v>387</v>
      </c>
      <c r="B331" s="13" t="s">
        <v>42</v>
      </c>
      <c r="C331" s="14">
        <f>C322+$B$6</f>
        <v>0.46249999999999952</v>
      </c>
      <c r="D331" s="70" t="s">
        <v>354</v>
      </c>
      <c r="E331" s="18" t="s">
        <v>24</v>
      </c>
      <c r="F331" s="18" t="s">
        <v>324</v>
      </c>
      <c r="G331" s="18" t="s">
        <v>23</v>
      </c>
      <c r="H331" s="18" t="s">
        <v>127</v>
      </c>
      <c r="I331" s="71" t="s">
        <v>112</v>
      </c>
    </row>
    <row r="332" spans="1:9" x14ac:dyDescent="0.2">
      <c r="A332" s="2" t="s">
        <v>17</v>
      </c>
      <c r="B332" s="7" t="s">
        <v>93</v>
      </c>
      <c r="C332" s="4"/>
      <c r="D332" s="72"/>
      <c r="E332" s="20"/>
      <c r="F332" s="20"/>
      <c r="G332" s="20"/>
      <c r="H332" s="20"/>
      <c r="I332" s="73"/>
    </row>
    <row r="333" spans="1:9" ht="15" thickBot="1" x14ac:dyDescent="0.25">
      <c r="A333" s="5" t="s">
        <v>31</v>
      </c>
      <c r="B333" s="8"/>
      <c r="C333" s="6"/>
      <c r="D333" s="74"/>
      <c r="E333" s="21"/>
      <c r="F333" s="21"/>
      <c r="G333" s="21"/>
      <c r="H333" s="21"/>
      <c r="I333" s="75"/>
    </row>
    <row r="334" spans="1:9" ht="15" thickBot="1" x14ac:dyDescent="0.25">
      <c r="A334" s="64" t="s">
        <v>83</v>
      </c>
      <c r="B334" s="65"/>
      <c r="C334" s="65"/>
      <c r="D334" s="66">
        <v>3</v>
      </c>
      <c r="E334" s="67">
        <v>5</v>
      </c>
      <c r="F334" s="67">
        <v>2</v>
      </c>
      <c r="G334" s="67">
        <v>1</v>
      </c>
      <c r="H334" s="67">
        <v>4</v>
      </c>
      <c r="I334" s="76">
        <v>6</v>
      </c>
    </row>
    <row r="335" spans="1:9" ht="15" thickBot="1" x14ac:dyDescent="0.25">
      <c r="A335" s="64" t="s">
        <v>8</v>
      </c>
      <c r="B335" s="65"/>
      <c r="C335" s="65"/>
      <c r="D335" s="66">
        <v>56.47</v>
      </c>
      <c r="E335" s="67">
        <v>57.44</v>
      </c>
      <c r="F335" s="67">
        <v>56.32</v>
      </c>
      <c r="G335" s="67">
        <v>56.02</v>
      </c>
      <c r="H335" s="67">
        <v>57.18</v>
      </c>
      <c r="I335" s="76">
        <v>57.91</v>
      </c>
    </row>
    <row r="336" spans="1:9" ht="15" thickBot="1" x14ac:dyDescent="0.25">
      <c r="A336" s="15"/>
      <c r="B336" s="16"/>
      <c r="C336" s="16"/>
      <c r="D336" s="16"/>
      <c r="E336" s="16"/>
      <c r="F336" s="17"/>
      <c r="G336" s="3"/>
      <c r="H336" s="3"/>
      <c r="I336" s="3"/>
    </row>
    <row r="338" spans="1:9" ht="15.75" thickBot="1" x14ac:dyDescent="0.3">
      <c r="A338" s="37" t="s">
        <v>16</v>
      </c>
      <c r="B338" s="38">
        <f>B329+1</f>
        <v>33</v>
      </c>
      <c r="C338">
        <v>11.45</v>
      </c>
    </row>
    <row r="339" spans="1:9" ht="15.75" thickBot="1" x14ac:dyDescent="0.3">
      <c r="A339" s="9" t="s">
        <v>6</v>
      </c>
      <c r="B339" s="10" t="s">
        <v>7</v>
      </c>
      <c r="C339" s="11" t="s">
        <v>8</v>
      </c>
      <c r="D339" s="9" t="s">
        <v>10</v>
      </c>
      <c r="E339" s="10" t="s">
        <v>11</v>
      </c>
      <c r="F339" s="10" t="s">
        <v>12</v>
      </c>
      <c r="G339" s="10" t="s">
        <v>13</v>
      </c>
      <c r="H339" s="10" t="s">
        <v>14</v>
      </c>
      <c r="I339" s="69" t="s">
        <v>15</v>
      </c>
    </row>
    <row r="340" spans="1:9" x14ac:dyDescent="0.2">
      <c r="A340" s="12" t="s">
        <v>4</v>
      </c>
      <c r="B340" s="13" t="s">
        <v>42</v>
      </c>
      <c r="C340" s="14">
        <f>C331+$B$6</f>
        <v>0.46666666666666617</v>
      </c>
      <c r="D340" s="70" t="s">
        <v>357</v>
      </c>
      <c r="E340" s="95" t="s">
        <v>23</v>
      </c>
      <c r="F340" s="95" t="s">
        <v>119</v>
      </c>
      <c r="G340" s="95" t="s">
        <v>35</v>
      </c>
      <c r="H340" s="95" t="s">
        <v>354</v>
      </c>
      <c r="I340" s="71" t="s">
        <v>25</v>
      </c>
    </row>
    <row r="341" spans="1:9" x14ac:dyDescent="0.2">
      <c r="A341" s="2" t="s">
        <v>17</v>
      </c>
      <c r="B341" s="7" t="s">
        <v>93</v>
      </c>
      <c r="C341" s="4"/>
      <c r="D341" s="72"/>
      <c r="I341" s="73"/>
    </row>
    <row r="342" spans="1:9" ht="15" thickBot="1" x14ac:dyDescent="0.25">
      <c r="A342" s="5" t="s">
        <v>31</v>
      </c>
      <c r="B342" s="8"/>
      <c r="C342" s="6"/>
      <c r="D342" s="74"/>
      <c r="I342" s="75"/>
    </row>
    <row r="343" spans="1:9" ht="15" thickBot="1" x14ac:dyDescent="0.25">
      <c r="A343" s="64" t="s">
        <v>83</v>
      </c>
      <c r="B343" s="65"/>
      <c r="C343" s="65"/>
      <c r="D343" s="66">
        <v>4</v>
      </c>
      <c r="E343" s="67">
        <v>3</v>
      </c>
      <c r="F343" s="67">
        <v>1</v>
      </c>
      <c r="G343" s="67">
        <v>2</v>
      </c>
      <c r="H343" s="67">
        <v>6</v>
      </c>
      <c r="I343" s="76">
        <v>5</v>
      </c>
    </row>
    <row r="344" spans="1:9" ht="15" thickBot="1" x14ac:dyDescent="0.25">
      <c r="A344" s="64" t="s">
        <v>8</v>
      </c>
      <c r="B344" s="65"/>
      <c r="C344" s="65"/>
      <c r="D344" s="66">
        <v>54.74</v>
      </c>
      <c r="E344" s="67">
        <v>54.28</v>
      </c>
      <c r="F344" s="67">
        <v>51.65</v>
      </c>
      <c r="G344" s="67">
        <v>53.57</v>
      </c>
      <c r="H344" s="67">
        <v>56.07</v>
      </c>
      <c r="I344" s="76">
        <v>55.14</v>
      </c>
    </row>
    <row r="345" spans="1:9" ht="15" thickBot="1" x14ac:dyDescent="0.25">
      <c r="A345" s="15"/>
      <c r="B345" s="16"/>
      <c r="C345" s="16"/>
      <c r="D345" s="16"/>
      <c r="E345" s="16"/>
      <c r="F345" s="17"/>
      <c r="G345" s="3"/>
      <c r="H345" s="3"/>
      <c r="I345" s="3"/>
    </row>
    <row r="346" spans="1:9" x14ac:dyDescent="0.2">
      <c r="A346" s="57"/>
      <c r="B346" s="57"/>
      <c r="C346" s="57"/>
      <c r="D346" s="57"/>
      <c r="E346" s="57"/>
      <c r="F346" s="57"/>
      <c r="G346" s="3"/>
      <c r="H346" s="3"/>
      <c r="I346" s="3"/>
    </row>
    <row r="347" spans="1:9" x14ac:dyDescent="0.2">
      <c r="A347" s="57"/>
      <c r="B347" s="57"/>
      <c r="C347" s="57"/>
      <c r="D347" s="57"/>
      <c r="E347" s="57"/>
      <c r="F347" s="57"/>
      <c r="G347" s="3"/>
      <c r="H347" s="3"/>
      <c r="I347" s="3"/>
    </row>
    <row r="348" spans="1:9" ht="15.75" thickBot="1" x14ac:dyDescent="0.3">
      <c r="A348" s="31" t="s">
        <v>16</v>
      </c>
      <c r="B348" s="32">
        <f>B338+1</f>
        <v>34</v>
      </c>
      <c r="C348">
        <v>11.52</v>
      </c>
    </row>
    <row r="349" spans="1:9" ht="15.75" thickBot="1" x14ac:dyDescent="0.3">
      <c r="A349" s="9" t="s">
        <v>6</v>
      </c>
      <c r="B349" s="10" t="s">
        <v>7</v>
      </c>
      <c r="C349" s="11" t="s">
        <v>8</v>
      </c>
      <c r="D349" s="9" t="s">
        <v>10</v>
      </c>
      <c r="E349" s="10" t="s">
        <v>11</v>
      </c>
      <c r="F349" s="10" t="s">
        <v>12</v>
      </c>
      <c r="G349" s="10" t="s">
        <v>13</v>
      </c>
      <c r="H349" s="10" t="s">
        <v>14</v>
      </c>
      <c r="I349" s="69" t="s">
        <v>15</v>
      </c>
    </row>
    <row r="350" spans="1:9" x14ac:dyDescent="0.2">
      <c r="A350" s="12" t="s">
        <v>4</v>
      </c>
      <c r="B350" s="13" t="s">
        <v>42</v>
      </c>
      <c r="C350" s="14">
        <f>C340+$B$6</f>
        <v>0.47083333333333283</v>
      </c>
      <c r="D350" s="70" t="s">
        <v>105</v>
      </c>
      <c r="E350" s="18" t="s">
        <v>27</v>
      </c>
      <c r="F350" s="18" t="s">
        <v>22</v>
      </c>
      <c r="G350" s="18" t="s">
        <v>375</v>
      </c>
      <c r="H350" s="18" t="s">
        <v>315</v>
      </c>
      <c r="I350" s="100" t="s">
        <v>55</v>
      </c>
    </row>
    <row r="351" spans="1:9" x14ac:dyDescent="0.2">
      <c r="A351" s="2" t="s">
        <v>17</v>
      </c>
      <c r="B351" s="7" t="s">
        <v>91</v>
      </c>
      <c r="C351" s="4"/>
      <c r="D351" s="72"/>
      <c r="E351" s="20"/>
      <c r="F351" s="20"/>
      <c r="G351" s="20"/>
      <c r="H351" s="20"/>
      <c r="I351" s="73"/>
    </row>
    <row r="352" spans="1:9" ht="15" thickBot="1" x14ac:dyDescent="0.25">
      <c r="A352" s="5" t="s">
        <v>30</v>
      </c>
      <c r="B352" s="8"/>
      <c r="C352" s="6"/>
      <c r="D352" s="74"/>
      <c r="E352" s="21"/>
      <c r="F352" s="21"/>
      <c r="G352" s="21"/>
      <c r="H352" s="21"/>
      <c r="I352" s="75"/>
    </row>
    <row r="353" spans="1:9" ht="15" thickBot="1" x14ac:dyDescent="0.25">
      <c r="A353" s="64" t="s">
        <v>83</v>
      </c>
      <c r="B353" s="65"/>
      <c r="C353" s="65"/>
      <c r="D353" s="66">
        <v>5</v>
      </c>
      <c r="E353" s="67">
        <v>3</v>
      </c>
      <c r="F353" s="67">
        <v>1</v>
      </c>
      <c r="G353" s="67">
        <v>2</v>
      </c>
      <c r="H353" s="67">
        <v>4</v>
      </c>
      <c r="I353" s="76">
        <v>6</v>
      </c>
    </row>
    <row r="354" spans="1:9" ht="15" thickBot="1" x14ac:dyDescent="0.25">
      <c r="A354" s="64" t="s">
        <v>8</v>
      </c>
      <c r="B354" s="65"/>
      <c r="C354" s="65"/>
      <c r="D354" s="66">
        <v>51.17</v>
      </c>
      <c r="E354" s="67">
        <v>50.03</v>
      </c>
      <c r="F354" s="67">
        <v>48.76</v>
      </c>
      <c r="G354" s="67">
        <v>49.66</v>
      </c>
      <c r="H354" s="67">
        <v>50.67</v>
      </c>
      <c r="I354" s="76">
        <v>52.96</v>
      </c>
    </row>
    <row r="355" spans="1:9" ht="15" thickBot="1" x14ac:dyDescent="0.25">
      <c r="A355" s="15"/>
      <c r="B355" s="16"/>
      <c r="C355" s="16"/>
      <c r="D355" s="16"/>
      <c r="E355" s="16"/>
      <c r="F355" s="17"/>
    </row>
    <row r="357" spans="1:9" x14ac:dyDescent="0.2">
      <c r="A357" s="1">
        <f>C350</f>
        <v>0.47083333333333283</v>
      </c>
      <c r="B357" t="s">
        <v>43</v>
      </c>
    </row>
    <row r="358" spans="1:9" x14ac:dyDescent="0.2">
      <c r="A358" s="1">
        <f>A357+30/60/1/24</f>
        <v>0.49166666666666614</v>
      </c>
      <c r="B358" t="s">
        <v>44</v>
      </c>
    </row>
    <row r="360" spans="1:9" ht="15.75" thickBot="1" x14ac:dyDescent="0.3">
      <c r="A360" s="31" t="s">
        <v>16</v>
      </c>
      <c r="B360" s="32">
        <f>B348+1</f>
        <v>35</v>
      </c>
      <c r="C360">
        <v>12.02</v>
      </c>
    </row>
    <row r="361" spans="1:9" ht="15.75" thickBot="1" x14ac:dyDescent="0.3">
      <c r="A361" s="9" t="s">
        <v>6</v>
      </c>
      <c r="B361" s="10" t="s">
        <v>7</v>
      </c>
      <c r="C361" s="11" t="s">
        <v>8</v>
      </c>
      <c r="D361" s="9" t="s">
        <v>10</v>
      </c>
      <c r="E361" s="10" t="s">
        <v>11</v>
      </c>
      <c r="F361" s="10" t="s">
        <v>12</v>
      </c>
      <c r="G361" s="10" t="s">
        <v>13</v>
      </c>
      <c r="H361" s="10" t="s">
        <v>14</v>
      </c>
      <c r="I361" s="69" t="s">
        <v>15</v>
      </c>
    </row>
    <row r="362" spans="1:9" ht="24" x14ac:dyDescent="0.2">
      <c r="A362" s="12" t="s">
        <v>4</v>
      </c>
      <c r="B362" s="13" t="s">
        <v>28</v>
      </c>
      <c r="C362" s="14">
        <f>A358</f>
        <v>0.49166666666666614</v>
      </c>
      <c r="D362" s="70"/>
      <c r="E362" s="18" t="s">
        <v>110</v>
      </c>
      <c r="F362" s="18" t="s">
        <v>79</v>
      </c>
      <c r="G362" s="18" t="s">
        <v>104</v>
      </c>
      <c r="H362" s="18" t="s">
        <v>33</v>
      </c>
      <c r="I362" s="71" t="s">
        <v>117</v>
      </c>
    </row>
    <row r="363" spans="1:9" x14ac:dyDescent="0.2">
      <c r="A363" s="2" t="s">
        <v>5</v>
      </c>
      <c r="B363" s="7" t="s">
        <v>96</v>
      </c>
      <c r="C363" s="4"/>
      <c r="D363" s="72"/>
      <c r="E363" s="20"/>
      <c r="F363" s="20"/>
      <c r="G363" s="20"/>
      <c r="H363" s="20"/>
      <c r="I363" s="73"/>
    </row>
    <row r="364" spans="1:9" ht="15" thickBot="1" x14ac:dyDescent="0.25">
      <c r="A364" s="5" t="s">
        <v>30</v>
      </c>
      <c r="B364" s="8"/>
      <c r="C364" s="6"/>
      <c r="D364" s="74"/>
      <c r="E364" s="21"/>
      <c r="F364" s="21"/>
      <c r="G364" s="21"/>
      <c r="H364" s="21"/>
      <c r="I364" s="75"/>
    </row>
    <row r="365" spans="1:9" ht="15" thickBot="1" x14ac:dyDescent="0.25">
      <c r="A365" s="64" t="s">
        <v>83</v>
      </c>
      <c r="B365" s="65"/>
      <c r="C365" s="65"/>
      <c r="D365" s="66"/>
      <c r="E365" s="67">
        <v>2</v>
      </c>
      <c r="F365" s="67">
        <v>1</v>
      </c>
      <c r="G365" s="67">
        <v>3</v>
      </c>
      <c r="H365" s="67">
        <v>4</v>
      </c>
      <c r="I365" s="76">
        <v>5</v>
      </c>
    </row>
    <row r="366" spans="1:9" ht="15" thickBot="1" x14ac:dyDescent="0.25">
      <c r="A366" s="64" t="s">
        <v>8</v>
      </c>
      <c r="B366" s="65"/>
      <c r="C366" s="65"/>
      <c r="D366" s="66"/>
      <c r="E366" s="67">
        <v>55.37</v>
      </c>
      <c r="F366" s="67">
        <v>54.07</v>
      </c>
      <c r="G366" s="67">
        <v>55.64</v>
      </c>
      <c r="H366" s="67">
        <v>57.76</v>
      </c>
      <c r="I366" s="76">
        <v>59.82</v>
      </c>
    </row>
    <row r="367" spans="1:9" ht="15" thickBot="1" x14ac:dyDescent="0.25">
      <c r="A367" s="15" t="s">
        <v>238</v>
      </c>
      <c r="B367" s="16"/>
      <c r="C367" s="16"/>
      <c r="D367" s="16"/>
      <c r="E367" s="16"/>
      <c r="F367" s="17"/>
    </row>
    <row r="369" spans="1:9" ht="15.75" thickBot="1" x14ac:dyDescent="0.3">
      <c r="A369" s="33" t="s">
        <v>16</v>
      </c>
      <c r="B369" s="34">
        <f>B360+1</f>
        <v>36</v>
      </c>
      <c r="C369">
        <v>12.08</v>
      </c>
    </row>
    <row r="370" spans="1:9" ht="15.75" thickBot="1" x14ac:dyDescent="0.3">
      <c r="A370" s="9" t="s">
        <v>6</v>
      </c>
      <c r="B370" s="10" t="s">
        <v>7</v>
      </c>
      <c r="C370" s="11" t="s">
        <v>8</v>
      </c>
      <c r="D370" s="9" t="s">
        <v>10</v>
      </c>
      <c r="E370" s="10" t="s">
        <v>11</v>
      </c>
      <c r="F370" s="10" t="s">
        <v>12</v>
      </c>
      <c r="G370" s="10" t="s">
        <v>13</v>
      </c>
      <c r="H370" s="10" t="s">
        <v>14</v>
      </c>
      <c r="I370" s="69" t="s">
        <v>15</v>
      </c>
    </row>
    <row r="371" spans="1:9" ht="24" x14ac:dyDescent="0.2">
      <c r="A371" s="12" t="s">
        <v>4</v>
      </c>
      <c r="B371" s="13" t="s">
        <v>28</v>
      </c>
      <c r="C371" s="14">
        <f>C362+$B$6</f>
        <v>0.49583333333333279</v>
      </c>
      <c r="D371" s="70" t="s">
        <v>134</v>
      </c>
      <c r="E371" s="18" t="s">
        <v>124</v>
      </c>
      <c r="F371" s="18" t="s">
        <v>107</v>
      </c>
      <c r="G371" s="18" t="s">
        <v>26</v>
      </c>
      <c r="H371" s="18" t="s">
        <v>85</v>
      </c>
      <c r="I371" s="71" t="s">
        <v>118</v>
      </c>
    </row>
    <row r="372" spans="1:9" x14ac:dyDescent="0.2">
      <c r="A372" s="2" t="s">
        <v>5</v>
      </c>
      <c r="B372" s="7" t="s">
        <v>94</v>
      </c>
      <c r="C372" s="4"/>
      <c r="D372" s="72"/>
      <c r="E372" s="20"/>
      <c r="F372" s="20"/>
      <c r="G372" s="20"/>
      <c r="H372" s="20"/>
      <c r="I372" s="73"/>
    </row>
    <row r="373" spans="1:9" ht="15" thickBot="1" x14ac:dyDescent="0.25">
      <c r="A373" s="5" t="s">
        <v>31</v>
      </c>
      <c r="B373" s="8"/>
      <c r="C373" s="6"/>
      <c r="D373" s="74"/>
      <c r="E373" s="21"/>
      <c r="F373" s="21"/>
      <c r="G373" s="21"/>
      <c r="H373" s="21"/>
      <c r="I373" s="75"/>
    </row>
    <row r="374" spans="1:9" ht="15" thickBot="1" x14ac:dyDescent="0.25">
      <c r="A374" s="64" t="s">
        <v>83</v>
      </c>
      <c r="B374" s="65"/>
      <c r="C374" s="65"/>
      <c r="D374" s="66">
        <v>3</v>
      </c>
      <c r="E374" s="67">
        <v>4</v>
      </c>
      <c r="F374" s="67">
        <v>1</v>
      </c>
      <c r="G374" s="67">
        <v>2</v>
      </c>
      <c r="H374" s="67">
        <v>5</v>
      </c>
      <c r="I374" s="76">
        <v>6</v>
      </c>
    </row>
    <row r="375" spans="1:9" ht="15" thickBot="1" x14ac:dyDescent="0.25">
      <c r="A375" s="64" t="s">
        <v>8</v>
      </c>
      <c r="B375" s="65"/>
      <c r="C375" s="65"/>
      <c r="D375" s="66" t="s">
        <v>385</v>
      </c>
      <c r="E375" s="67" t="s">
        <v>386</v>
      </c>
      <c r="F375" s="67">
        <v>58.83</v>
      </c>
      <c r="G375" s="67" t="s">
        <v>382</v>
      </c>
      <c r="H375" s="67" t="s">
        <v>383</v>
      </c>
      <c r="I375" s="76" t="s">
        <v>384</v>
      </c>
    </row>
    <row r="376" spans="1:9" ht="15" thickBot="1" x14ac:dyDescent="0.25">
      <c r="A376" s="15" t="s">
        <v>239</v>
      </c>
      <c r="B376" s="16"/>
      <c r="C376" s="16"/>
      <c r="D376" s="16"/>
      <c r="E376" s="16"/>
      <c r="F376" s="17"/>
    </row>
    <row r="377" spans="1:9" x14ac:dyDescent="0.2">
      <c r="A377" s="57"/>
      <c r="B377" s="57"/>
      <c r="C377" s="57"/>
      <c r="D377" s="57"/>
      <c r="E377" s="57"/>
      <c r="F377" s="57"/>
    </row>
    <row r="378" spans="1:9" x14ac:dyDescent="0.2">
      <c r="A378" s="57"/>
      <c r="B378" s="57"/>
      <c r="C378" s="57"/>
      <c r="D378" s="57"/>
      <c r="E378" s="57"/>
      <c r="F378" s="57"/>
    </row>
    <row r="380" spans="1:9" ht="15.75" thickBot="1" x14ac:dyDescent="0.3">
      <c r="A380" s="33" t="s">
        <v>16</v>
      </c>
      <c r="B380" s="34">
        <f>B369+1</f>
        <v>37</v>
      </c>
      <c r="C380">
        <v>12.22</v>
      </c>
    </row>
    <row r="381" spans="1:9" ht="15.75" thickBot="1" x14ac:dyDescent="0.3">
      <c r="A381" s="9" t="s">
        <v>6</v>
      </c>
      <c r="B381" s="10" t="s">
        <v>7</v>
      </c>
      <c r="C381" s="11" t="s">
        <v>8</v>
      </c>
      <c r="D381" s="9" t="s">
        <v>10</v>
      </c>
      <c r="E381" s="10" t="s">
        <v>11</v>
      </c>
      <c r="F381" s="10" t="s">
        <v>12</v>
      </c>
      <c r="G381" s="10" t="s">
        <v>13</v>
      </c>
      <c r="H381" s="10" t="s">
        <v>14</v>
      </c>
      <c r="I381" s="69" t="s">
        <v>15</v>
      </c>
    </row>
    <row r="382" spans="1:9" ht="24" x14ac:dyDescent="0.2">
      <c r="A382" s="12" t="s">
        <v>4</v>
      </c>
      <c r="B382" s="13" t="s">
        <v>29</v>
      </c>
      <c r="C382" s="14">
        <f>C371+$B$6</f>
        <v>0.49999999999999944</v>
      </c>
      <c r="D382" s="70" t="s">
        <v>135</v>
      </c>
      <c r="E382" s="18" t="s">
        <v>113</v>
      </c>
      <c r="F382" s="18" t="s">
        <v>106</v>
      </c>
      <c r="G382" s="18" t="s">
        <v>131</v>
      </c>
      <c r="H382" s="18" t="s">
        <v>84</v>
      </c>
      <c r="I382" s="71" t="s">
        <v>109</v>
      </c>
    </row>
    <row r="383" spans="1:9" x14ac:dyDescent="0.2">
      <c r="A383" s="2" t="s">
        <v>5</v>
      </c>
      <c r="B383" s="7" t="s">
        <v>94</v>
      </c>
      <c r="C383" s="4"/>
      <c r="D383" s="72"/>
      <c r="E383" s="20"/>
      <c r="F383" s="20"/>
      <c r="G383" s="20"/>
      <c r="H383" s="20"/>
      <c r="I383" s="73"/>
    </row>
    <row r="384" spans="1:9" ht="15" thickBot="1" x14ac:dyDescent="0.25">
      <c r="A384" s="5" t="s">
        <v>31</v>
      </c>
      <c r="B384" s="8"/>
      <c r="C384" s="6"/>
      <c r="D384" s="74"/>
      <c r="E384" s="21"/>
      <c r="F384" s="21"/>
      <c r="G384" s="21"/>
      <c r="H384" s="21"/>
      <c r="I384" s="75"/>
    </row>
    <row r="385" spans="1:9" ht="15" thickBot="1" x14ac:dyDescent="0.25">
      <c r="A385" s="64" t="s">
        <v>83</v>
      </c>
      <c r="B385" s="65"/>
      <c r="C385" s="65"/>
      <c r="D385" s="66">
        <v>2</v>
      </c>
      <c r="E385" s="67">
        <v>6</v>
      </c>
      <c r="F385" s="67">
        <v>1</v>
      </c>
      <c r="G385" s="67">
        <v>5</v>
      </c>
      <c r="H385" s="67">
        <v>4</v>
      </c>
      <c r="I385" s="76">
        <v>3</v>
      </c>
    </row>
    <row r="386" spans="1:9" ht="15" thickBot="1" x14ac:dyDescent="0.25">
      <c r="A386" s="64" t="s">
        <v>8</v>
      </c>
      <c r="B386" s="65"/>
      <c r="C386" s="65"/>
      <c r="D386" s="66" t="s">
        <v>389</v>
      </c>
      <c r="E386" s="67" t="s">
        <v>390</v>
      </c>
      <c r="F386" s="67" t="s">
        <v>391</v>
      </c>
      <c r="G386" s="67" t="s">
        <v>392</v>
      </c>
      <c r="H386" s="67" t="s">
        <v>393</v>
      </c>
      <c r="I386" s="76" t="s">
        <v>394</v>
      </c>
    </row>
    <row r="387" spans="1:9" ht="15" thickBot="1" x14ac:dyDescent="0.25">
      <c r="A387" s="15" t="s">
        <v>239</v>
      </c>
      <c r="B387" s="16"/>
      <c r="C387" s="16"/>
      <c r="D387" s="16"/>
      <c r="E387" s="16"/>
      <c r="F387" s="17"/>
    </row>
    <row r="389" spans="1:9" ht="15.75" thickBot="1" x14ac:dyDescent="0.3">
      <c r="A389" s="33" t="s">
        <v>16</v>
      </c>
      <c r="B389" s="34">
        <f>B380+1</f>
        <v>38</v>
      </c>
      <c r="C389">
        <v>12.27</v>
      </c>
    </row>
    <row r="390" spans="1:9" ht="15.75" thickBot="1" x14ac:dyDescent="0.3">
      <c r="A390" s="9" t="s">
        <v>6</v>
      </c>
      <c r="B390" s="10" t="s">
        <v>7</v>
      </c>
      <c r="C390" s="11" t="s">
        <v>8</v>
      </c>
      <c r="D390" s="9" t="s">
        <v>10</v>
      </c>
      <c r="E390" s="10" t="s">
        <v>11</v>
      </c>
      <c r="F390" s="10" t="s">
        <v>12</v>
      </c>
      <c r="G390" s="10" t="s">
        <v>13</v>
      </c>
      <c r="H390" s="10" t="s">
        <v>14</v>
      </c>
      <c r="I390" s="69" t="s">
        <v>15</v>
      </c>
    </row>
    <row r="391" spans="1:9" ht="36" x14ac:dyDescent="0.2">
      <c r="A391" s="12" t="s">
        <v>4</v>
      </c>
      <c r="B391" s="13" t="s">
        <v>32</v>
      </c>
      <c r="C391" s="14">
        <f>C382+$B$6</f>
        <v>0.5041666666666661</v>
      </c>
      <c r="D391" s="70" t="s">
        <v>119</v>
      </c>
      <c r="E391" s="18" t="s">
        <v>105</v>
      </c>
      <c r="F391" s="18" t="s">
        <v>130</v>
      </c>
      <c r="G391" s="18" t="s">
        <v>111</v>
      </c>
      <c r="H391" s="18" t="s">
        <v>117</v>
      </c>
      <c r="I391" s="71" t="s">
        <v>388</v>
      </c>
    </row>
    <row r="392" spans="1:9" x14ac:dyDescent="0.2">
      <c r="A392" s="2" t="s">
        <v>5</v>
      </c>
      <c r="B392" s="7" t="s">
        <v>94</v>
      </c>
      <c r="C392" s="4"/>
      <c r="D392" s="72"/>
      <c r="E392" s="20"/>
      <c r="F392" s="20"/>
      <c r="G392" s="20"/>
      <c r="H392" s="20"/>
      <c r="I392" s="73"/>
    </row>
    <row r="393" spans="1:9" ht="15" thickBot="1" x14ac:dyDescent="0.25">
      <c r="A393" s="5" t="s">
        <v>31</v>
      </c>
      <c r="B393" s="8"/>
      <c r="C393" s="6"/>
      <c r="D393" s="74"/>
      <c r="E393" s="21"/>
      <c r="F393" s="21"/>
      <c r="G393" s="21"/>
      <c r="H393" s="21"/>
      <c r="I393" s="75"/>
    </row>
    <row r="394" spans="1:9" ht="15" thickBot="1" x14ac:dyDescent="0.25">
      <c r="A394" s="64" t="s">
        <v>83</v>
      </c>
      <c r="B394" s="65"/>
      <c r="C394" s="65"/>
      <c r="D394" s="66">
        <v>2</v>
      </c>
      <c r="E394" s="67">
        <v>3</v>
      </c>
      <c r="F394" s="67">
        <v>1</v>
      </c>
      <c r="G394" s="67">
        <v>5</v>
      </c>
      <c r="H394" s="67" t="s">
        <v>364</v>
      </c>
      <c r="I394" s="76">
        <v>4</v>
      </c>
    </row>
    <row r="395" spans="1:9" ht="15" thickBot="1" x14ac:dyDescent="0.25">
      <c r="A395" s="64" t="s">
        <v>8</v>
      </c>
      <c r="B395" s="65"/>
      <c r="C395" s="65"/>
      <c r="D395" s="66" t="s">
        <v>395</v>
      </c>
      <c r="E395" s="67" t="s">
        <v>396</v>
      </c>
      <c r="F395" s="67">
        <v>59.71</v>
      </c>
      <c r="G395" s="67" t="s">
        <v>397</v>
      </c>
      <c r="H395" s="67" t="s">
        <v>364</v>
      </c>
      <c r="I395" s="76" t="s">
        <v>398</v>
      </c>
    </row>
    <row r="396" spans="1:9" ht="15" thickBot="1" x14ac:dyDescent="0.25">
      <c r="A396" s="15" t="s">
        <v>239</v>
      </c>
      <c r="B396" s="16"/>
      <c r="C396" s="16"/>
      <c r="D396" s="16"/>
      <c r="E396" s="16"/>
      <c r="F396" s="17"/>
    </row>
    <row r="398" spans="1:9" ht="15.75" thickBot="1" x14ac:dyDescent="0.3">
      <c r="A398" s="33" t="s">
        <v>16</v>
      </c>
      <c r="B398" s="34">
        <f>B389+1</f>
        <v>39</v>
      </c>
      <c r="C398">
        <v>12.35</v>
      </c>
    </row>
    <row r="399" spans="1:9" ht="15.75" thickBot="1" x14ac:dyDescent="0.3">
      <c r="A399" s="9" t="s">
        <v>6</v>
      </c>
      <c r="B399" s="10" t="s">
        <v>7</v>
      </c>
      <c r="C399" s="11" t="s">
        <v>8</v>
      </c>
      <c r="D399" s="9" t="s">
        <v>10</v>
      </c>
      <c r="E399" s="10" t="s">
        <v>11</v>
      </c>
      <c r="F399" s="10" t="s">
        <v>12</v>
      </c>
      <c r="G399" s="10" t="s">
        <v>13</v>
      </c>
      <c r="H399" s="10" t="s">
        <v>14</v>
      </c>
      <c r="I399" s="69" t="s">
        <v>15</v>
      </c>
    </row>
    <row r="400" spans="1:9" ht="24" x14ac:dyDescent="0.2">
      <c r="A400" s="12" t="s">
        <v>4</v>
      </c>
      <c r="B400" s="13" t="s">
        <v>71</v>
      </c>
      <c r="C400" s="14">
        <f>C391+$B$6</f>
        <v>0.50833333333333275</v>
      </c>
      <c r="D400" s="70" t="s">
        <v>121</v>
      </c>
      <c r="E400" s="18" t="s">
        <v>132</v>
      </c>
      <c r="F400" s="18" t="s">
        <v>23</v>
      </c>
      <c r="G400" s="18" t="s">
        <v>25</v>
      </c>
      <c r="H400" s="18" t="s">
        <v>33</v>
      </c>
      <c r="I400" s="71" t="s">
        <v>35</v>
      </c>
    </row>
    <row r="401" spans="1:9" x14ac:dyDescent="0.2">
      <c r="A401" s="2" t="s">
        <v>5</v>
      </c>
      <c r="B401" s="7" t="s">
        <v>94</v>
      </c>
      <c r="C401" s="4"/>
      <c r="D401" s="72"/>
      <c r="E401" s="20"/>
      <c r="F401" s="20"/>
      <c r="G401" s="20"/>
      <c r="H401" s="20"/>
      <c r="I401" s="73"/>
    </row>
    <row r="402" spans="1:9" ht="15" thickBot="1" x14ac:dyDescent="0.25">
      <c r="A402" s="5" t="s">
        <v>31</v>
      </c>
      <c r="B402" s="8"/>
      <c r="C402" s="6"/>
      <c r="D402" s="74"/>
      <c r="E402" s="21"/>
      <c r="F402" s="21"/>
      <c r="G402" s="21"/>
      <c r="H402" s="21"/>
      <c r="I402" s="75"/>
    </row>
    <row r="403" spans="1:9" ht="15" thickBot="1" x14ac:dyDescent="0.25">
      <c r="A403" s="64" t="s">
        <v>83</v>
      </c>
      <c r="B403" s="65"/>
      <c r="C403" s="65"/>
      <c r="D403" s="66">
        <v>3</v>
      </c>
      <c r="E403" s="67">
        <v>5</v>
      </c>
      <c r="F403" s="67">
        <v>1</v>
      </c>
      <c r="G403" s="67">
        <v>4</v>
      </c>
      <c r="H403" s="67" t="s">
        <v>364</v>
      </c>
      <c r="I403" s="76">
        <v>2</v>
      </c>
    </row>
    <row r="404" spans="1:9" ht="15" thickBot="1" x14ac:dyDescent="0.25">
      <c r="A404" s="64" t="s">
        <v>8</v>
      </c>
      <c r="B404" s="65"/>
      <c r="C404" s="65"/>
      <c r="D404" s="66" t="s">
        <v>399</v>
      </c>
      <c r="E404" s="67" t="s">
        <v>400</v>
      </c>
      <c r="F404" s="67" t="s">
        <v>401</v>
      </c>
      <c r="G404" s="67" t="s">
        <v>402</v>
      </c>
      <c r="H404" s="67"/>
      <c r="I404" s="76" t="s">
        <v>403</v>
      </c>
    </row>
    <row r="405" spans="1:9" ht="15" thickBot="1" x14ac:dyDescent="0.25">
      <c r="A405" s="15" t="s">
        <v>239</v>
      </c>
      <c r="B405" s="16"/>
      <c r="C405" s="16"/>
      <c r="D405" s="16"/>
      <c r="E405" s="16"/>
      <c r="F405" s="17"/>
    </row>
    <row r="406" spans="1:9" x14ac:dyDescent="0.2">
      <c r="A406" s="57"/>
      <c r="B406" s="57"/>
      <c r="C406" s="57"/>
      <c r="D406" s="57"/>
      <c r="E406" s="57"/>
      <c r="F406" s="57"/>
    </row>
    <row r="407" spans="1:9" x14ac:dyDescent="0.2">
      <c r="A407" s="57"/>
      <c r="B407" s="57"/>
      <c r="C407" s="57"/>
      <c r="D407" s="57"/>
      <c r="E407" s="57"/>
      <c r="F407" s="57"/>
    </row>
    <row r="408" spans="1:9" x14ac:dyDescent="0.2">
      <c r="A408" s="57"/>
      <c r="B408" s="57"/>
      <c r="C408" s="57"/>
      <c r="D408" s="57"/>
      <c r="E408" s="57"/>
      <c r="F408" s="57"/>
    </row>
    <row r="409" spans="1:9" x14ac:dyDescent="0.2">
      <c r="A409" s="57"/>
      <c r="B409" s="57"/>
      <c r="C409" s="57"/>
      <c r="D409" s="57"/>
      <c r="E409" s="57"/>
      <c r="F409" s="57"/>
    </row>
    <row r="411" spans="1:9" ht="15.75" thickBot="1" x14ac:dyDescent="0.3">
      <c r="A411" s="33" t="s">
        <v>16</v>
      </c>
      <c r="B411" s="34">
        <f>B398+1</f>
        <v>40</v>
      </c>
      <c r="C411">
        <v>12.4</v>
      </c>
    </row>
    <row r="412" spans="1:9" ht="15.75" thickBot="1" x14ac:dyDescent="0.3">
      <c r="A412" s="9" t="s">
        <v>6</v>
      </c>
      <c r="B412" s="10" t="s">
        <v>7</v>
      </c>
      <c r="C412" s="11" t="s">
        <v>8</v>
      </c>
      <c r="D412" s="9" t="s">
        <v>10</v>
      </c>
      <c r="E412" s="10" t="s">
        <v>11</v>
      </c>
      <c r="F412" s="10" t="s">
        <v>12</v>
      </c>
      <c r="G412" s="10" t="s">
        <v>13</v>
      </c>
      <c r="H412" s="10" t="s">
        <v>14</v>
      </c>
      <c r="I412" s="69" t="s">
        <v>15</v>
      </c>
    </row>
    <row r="413" spans="1:9" ht="36" x14ac:dyDescent="0.2">
      <c r="A413" s="12" t="s">
        <v>4</v>
      </c>
      <c r="B413" s="13" t="s">
        <v>73</v>
      </c>
      <c r="C413" s="14">
        <f>C400+$B$6</f>
        <v>0.5124999999999994</v>
      </c>
      <c r="D413" s="70"/>
      <c r="E413" s="18" t="s">
        <v>47</v>
      </c>
      <c r="F413" s="18" t="s">
        <v>108</v>
      </c>
      <c r="G413" s="18" t="s">
        <v>53</v>
      </c>
      <c r="H413" s="18" t="s">
        <v>45</v>
      </c>
      <c r="I413" s="71" t="s">
        <v>133</v>
      </c>
    </row>
    <row r="414" spans="1:9" x14ac:dyDescent="0.2">
      <c r="A414" s="2" t="s">
        <v>5</v>
      </c>
      <c r="B414" s="7" t="s">
        <v>94</v>
      </c>
      <c r="C414" s="4"/>
      <c r="D414" s="72"/>
      <c r="E414" s="20"/>
      <c r="F414" s="20"/>
      <c r="G414" s="20"/>
      <c r="H414" s="20"/>
      <c r="I414" s="73"/>
    </row>
    <row r="415" spans="1:9" ht="15" thickBot="1" x14ac:dyDescent="0.25">
      <c r="A415" s="5" t="s">
        <v>31</v>
      </c>
      <c r="B415" s="8"/>
      <c r="C415" s="6"/>
      <c r="D415" s="74"/>
      <c r="E415" s="21"/>
      <c r="F415" s="21"/>
      <c r="G415" s="21"/>
      <c r="H415" s="21"/>
      <c r="I415" s="75"/>
    </row>
    <row r="416" spans="1:9" ht="15" thickBot="1" x14ac:dyDescent="0.25">
      <c r="A416" s="64" t="s">
        <v>83</v>
      </c>
      <c r="B416" s="65"/>
      <c r="C416" s="65"/>
      <c r="D416" s="66"/>
      <c r="E416" s="67">
        <v>1</v>
      </c>
      <c r="F416" s="67">
        <v>3</v>
      </c>
      <c r="G416" s="67">
        <v>2</v>
      </c>
      <c r="H416" s="67">
        <v>4</v>
      </c>
      <c r="I416" s="76">
        <v>5</v>
      </c>
    </row>
    <row r="417" spans="1:9" ht="15" thickBot="1" x14ac:dyDescent="0.25">
      <c r="A417" s="64" t="s">
        <v>8</v>
      </c>
      <c r="B417" s="65"/>
      <c r="C417" s="65"/>
      <c r="D417" s="66"/>
      <c r="E417" s="67">
        <v>57.85</v>
      </c>
      <c r="F417" s="67" t="s">
        <v>404</v>
      </c>
      <c r="G417" s="67" t="s">
        <v>405</v>
      </c>
      <c r="H417" s="67" t="s">
        <v>406</v>
      </c>
      <c r="I417" s="76" t="s">
        <v>407</v>
      </c>
    </row>
    <row r="418" spans="1:9" ht="15" thickBot="1" x14ac:dyDescent="0.25">
      <c r="A418" s="15" t="s">
        <v>239</v>
      </c>
      <c r="B418" s="16"/>
      <c r="C418" s="16"/>
      <c r="D418" s="16"/>
      <c r="E418" s="16"/>
      <c r="F418" s="17"/>
    </row>
    <row r="420" spans="1:9" ht="15.75" thickBot="1" x14ac:dyDescent="0.3">
      <c r="A420" s="41" t="s">
        <v>16</v>
      </c>
      <c r="B420" s="42">
        <f>B411+1</f>
        <v>41</v>
      </c>
      <c r="C420">
        <v>12.46</v>
      </c>
    </row>
    <row r="421" spans="1:9" ht="15.75" thickBot="1" x14ac:dyDescent="0.3">
      <c r="A421" s="9" t="s">
        <v>6</v>
      </c>
      <c r="B421" s="10" t="s">
        <v>7</v>
      </c>
      <c r="C421" s="11" t="s">
        <v>8</v>
      </c>
      <c r="D421" s="9" t="s">
        <v>10</v>
      </c>
      <c r="E421" s="10" t="s">
        <v>11</v>
      </c>
      <c r="F421" s="10" t="s">
        <v>12</v>
      </c>
      <c r="G421" s="10" t="s">
        <v>13</v>
      </c>
      <c r="H421" s="10" t="s">
        <v>14</v>
      </c>
      <c r="I421" s="69" t="s">
        <v>15</v>
      </c>
    </row>
    <row r="422" spans="1:9" ht="24" x14ac:dyDescent="0.2">
      <c r="A422" s="12" t="s">
        <v>37</v>
      </c>
      <c r="B422" s="13" t="s">
        <v>28</v>
      </c>
      <c r="C422" s="14">
        <f>C413+$B$6</f>
        <v>0.51666666666666605</v>
      </c>
      <c r="D422" s="70"/>
      <c r="E422" s="18" t="s">
        <v>104</v>
      </c>
      <c r="F422" s="18" t="s">
        <v>107</v>
      </c>
      <c r="G422" s="18" t="s">
        <v>112</v>
      </c>
      <c r="H422" s="18" t="s">
        <v>80</v>
      </c>
      <c r="I422" s="71" t="s">
        <v>116</v>
      </c>
    </row>
    <row r="423" spans="1:9" x14ac:dyDescent="0.2">
      <c r="A423" s="2" t="s">
        <v>5</v>
      </c>
      <c r="B423" s="7" t="s">
        <v>96</v>
      </c>
      <c r="C423" s="4"/>
      <c r="D423" s="72"/>
      <c r="E423" s="20"/>
      <c r="F423" s="20"/>
      <c r="G423" s="20"/>
      <c r="H423" s="20"/>
      <c r="I423" s="73"/>
    </row>
    <row r="424" spans="1:9" ht="15" thickBot="1" x14ac:dyDescent="0.25">
      <c r="A424" s="5" t="s">
        <v>30</v>
      </c>
      <c r="B424" s="8"/>
      <c r="C424" s="6"/>
      <c r="D424" s="74"/>
      <c r="E424" s="21"/>
      <c r="F424" s="21"/>
      <c r="G424" s="21"/>
      <c r="H424" s="21"/>
      <c r="I424" s="75"/>
    </row>
    <row r="425" spans="1:9" ht="15" thickBot="1" x14ac:dyDescent="0.25">
      <c r="A425" s="64" t="s">
        <v>83</v>
      </c>
      <c r="B425" s="65"/>
      <c r="C425" s="65"/>
      <c r="D425" s="66"/>
      <c r="E425" s="67">
        <v>3</v>
      </c>
      <c r="F425" s="67">
        <v>1</v>
      </c>
      <c r="G425" s="67">
        <v>4</v>
      </c>
      <c r="H425" s="67">
        <v>2</v>
      </c>
      <c r="I425" s="76">
        <v>5</v>
      </c>
    </row>
    <row r="426" spans="1:9" ht="15" thickBot="1" x14ac:dyDescent="0.25">
      <c r="A426" s="64" t="s">
        <v>8</v>
      </c>
      <c r="B426" s="65"/>
      <c r="C426" s="65"/>
      <c r="D426" s="66"/>
      <c r="E426" s="67">
        <v>59.27</v>
      </c>
      <c r="F426" s="67">
        <v>55.21</v>
      </c>
      <c r="G426" s="67" t="s">
        <v>408</v>
      </c>
      <c r="H426" s="67">
        <v>57.82</v>
      </c>
      <c r="I426" s="76" t="s">
        <v>409</v>
      </c>
    </row>
    <row r="427" spans="1:9" ht="15" thickBot="1" x14ac:dyDescent="0.25">
      <c r="A427" s="15" t="s">
        <v>240</v>
      </c>
      <c r="B427" s="16"/>
      <c r="C427" s="16"/>
      <c r="D427" s="16"/>
      <c r="E427" s="16"/>
      <c r="F427" s="17"/>
    </row>
    <row r="429" spans="1:9" ht="15.75" thickBot="1" x14ac:dyDescent="0.3">
      <c r="A429" s="43" t="s">
        <v>16</v>
      </c>
      <c r="B429" s="44">
        <f>B420+1</f>
        <v>42</v>
      </c>
      <c r="C429">
        <v>12.53</v>
      </c>
    </row>
    <row r="430" spans="1:9" ht="15.75" thickBot="1" x14ac:dyDescent="0.3">
      <c r="A430" s="9" t="s">
        <v>6</v>
      </c>
      <c r="B430" s="10" t="s">
        <v>7</v>
      </c>
      <c r="C430" s="11" t="s">
        <v>8</v>
      </c>
      <c r="D430" s="9" t="s">
        <v>10</v>
      </c>
      <c r="E430" s="10" t="s">
        <v>11</v>
      </c>
      <c r="F430" s="10" t="s">
        <v>12</v>
      </c>
      <c r="G430" s="10" t="s">
        <v>13</v>
      </c>
      <c r="H430" s="10" t="s">
        <v>14</v>
      </c>
      <c r="I430" s="69" t="s">
        <v>15</v>
      </c>
    </row>
    <row r="431" spans="1:9" ht="24" x14ac:dyDescent="0.2">
      <c r="A431" s="12" t="s">
        <v>37</v>
      </c>
      <c r="B431" s="13" t="s">
        <v>28</v>
      </c>
      <c r="C431" s="14">
        <f>C422+$B$6</f>
        <v>0.5208333333333327</v>
      </c>
      <c r="D431" s="70" t="s">
        <v>134</v>
      </c>
      <c r="E431" s="18" t="s">
        <v>24</v>
      </c>
      <c r="F431" s="18" t="s">
        <v>38</v>
      </c>
      <c r="G431" s="18" t="s">
        <v>104</v>
      </c>
      <c r="H431" s="18" t="s">
        <v>117</v>
      </c>
      <c r="I431" s="71" t="s">
        <v>84</v>
      </c>
    </row>
    <row r="432" spans="1:9" x14ac:dyDescent="0.2">
      <c r="A432" s="2" t="s">
        <v>5</v>
      </c>
      <c r="B432" s="7" t="s">
        <v>92</v>
      </c>
      <c r="C432" s="4"/>
      <c r="D432" s="72"/>
      <c r="E432" s="20"/>
      <c r="F432" s="20"/>
      <c r="G432" s="20"/>
      <c r="H432" s="20"/>
      <c r="I432" s="73"/>
    </row>
    <row r="433" spans="1:9" ht="15" thickBot="1" x14ac:dyDescent="0.25">
      <c r="A433" s="5" t="s">
        <v>31</v>
      </c>
      <c r="B433" s="8"/>
      <c r="C433" s="6"/>
      <c r="D433" s="74"/>
      <c r="E433" s="21"/>
      <c r="F433" s="21"/>
      <c r="G433" s="21"/>
      <c r="H433" s="21"/>
      <c r="I433" s="75"/>
    </row>
    <row r="434" spans="1:9" ht="15" thickBot="1" x14ac:dyDescent="0.25">
      <c r="A434" s="64" t="s">
        <v>83</v>
      </c>
      <c r="B434" s="65"/>
      <c r="C434" s="65"/>
      <c r="D434" s="66">
        <v>5</v>
      </c>
      <c r="E434" s="67">
        <v>3</v>
      </c>
      <c r="F434" s="67">
        <v>1</v>
      </c>
      <c r="G434" s="67">
        <v>2</v>
      </c>
      <c r="H434" s="67">
        <v>4</v>
      </c>
      <c r="I434" s="76">
        <v>6</v>
      </c>
    </row>
    <row r="435" spans="1:9" ht="15" thickBot="1" x14ac:dyDescent="0.25">
      <c r="A435" s="64" t="s">
        <v>8</v>
      </c>
      <c r="B435" s="65"/>
      <c r="C435" s="65"/>
      <c r="D435" s="66" t="s">
        <v>410</v>
      </c>
      <c r="E435" s="67" t="s">
        <v>411</v>
      </c>
      <c r="F435" s="67" t="s">
        <v>412</v>
      </c>
      <c r="G435" s="67" t="s">
        <v>413</v>
      </c>
      <c r="H435" s="67" t="s">
        <v>414</v>
      </c>
      <c r="I435" s="76" t="s">
        <v>415</v>
      </c>
    </row>
    <row r="436" spans="1:9" ht="15" thickBot="1" x14ac:dyDescent="0.25">
      <c r="A436" s="15" t="s">
        <v>241</v>
      </c>
      <c r="B436" s="16"/>
      <c r="C436" s="16"/>
      <c r="D436" s="16"/>
      <c r="E436" s="16"/>
      <c r="F436" s="17"/>
    </row>
    <row r="437" spans="1:9" x14ac:dyDescent="0.2">
      <c r="A437" s="57"/>
      <c r="B437" s="57"/>
      <c r="C437" s="57"/>
      <c r="D437" s="57"/>
      <c r="E437" s="57"/>
      <c r="F437" s="57"/>
    </row>
    <row r="438" spans="1:9" x14ac:dyDescent="0.2">
      <c r="A438" s="57"/>
      <c r="B438" s="57"/>
      <c r="C438" s="57"/>
      <c r="D438" s="57"/>
      <c r="E438" s="57"/>
      <c r="F438" s="57"/>
    </row>
    <row r="439" spans="1:9" x14ac:dyDescent="0.2">
      <c r="A439" s="57"/>
      <c r="B439" s="57"/>
      <c r="C439" s="57"/>
      <c r="D439" s="57"/>
      <c r="E439" s="57"/>
      <c r="F439" s="57"/>
    </row>
    <row r="440" spans="1:9" x14ac:dyDescent="0.2">
      <c r="A440" s="57"/>
      <c r="B440" s="57"/>
      <c r="C440" s="57"/>
      <c r="D440" s="57"/>
      <c r="E440" s="57"/>
      <c r="F440" s="57"/>
    </row>
    <row r="442" spans="1:9" ht="15.75" thickBot="1" x14ac:dyDescent="0.3">
      <c r="A442" s="43" t="s">
        <v>16</v>
      </c>
      <c r="B442" s="44">
        <f>B429+1</f>
        <v>43</v>
      </c>
      <c r="C442">
        <v>12.59</v>
      </c>
    </row>
    <row r="443" spans="1:9" ht="15.75" thickBot="1" x14ac:dyDescent="0.3">
      <c r="A443" s="9" t="s">
        <v>6</v>
      </c>
      <c r="B443" s="10" t="s">
        <v>7</v>
      </c>
      <c r="C443" s="11" t="s">
        <v>8</v>
      </c>
      <c r="D443" s="9" t="s">
        <v>10</v>
      </c>
      <c r="E443" s="10" t="s">
        <v>11</v>
      </c>
      <c r="F443" s="10" t="s">
        <v>12</v>
      </c>
      <c r="G443" s="10" t="s">
        <v>13</v>
      </c>
      <c r="H443" s="10" t="s">
        <v>14</v>
      </c>
      <c r="I443" s="69" t="s">
        <v>15</v>
      </c>
    </row>
    <row r="444" spans="1:9" ht="24" x14ac:dyDescent="0.2">
      <c r="A444" s="12" t="s">
        <v>37</v>
      </c>
      <c r="B444" s="13" t="s">
        <v>29</v>
      </c>
      <c r="C444" s="14">
        <f>C431+$B$6</f>
        <v>0.52499999999999936</v>
      </c>
      <c r="D444" s="70"/>
      <c r="E444" s="18" t="s">
        <v>115</v>
      </c>
      <c r="F444" s="18" t="s">
        <v>123</v>
      </c>
      <c r="G444" s="18" t="s">
        <v>34</v>
      </c>
      <c r="H444" s="18" t="s">
        <v>25</v>
      </c>
      <c r="I444" s="71" t="s">
        <v>125</v>
      </c>
    </row>
    <row r="445" spans="1:9" x14ac:dyDescent="0.2">
      <c r="A445" s="2" t="s">
        <v>5</v>
      </c>
      <c r="B445" s="7" t="s">
        <v>92</v>
      </c>
      <c r="C445" s="4"/>
      <c r="D445" s="72"/>
      <c r="E445" s="20"/>
      <c r="F445" s="20"/>
      <c r="G445" s="20"/>
      <c r="H445" s="20"/>
      <c r="I445" s="73"/>
    </row>
    <row r="446" spans="1:9" ht="15" thickBot="1" x14ac:dyDescent="0.25">
      <c r="A446" s="5" t="s">
        <v>31</v>
      </c>
      <c r="B446" s="8"/>
      <c r="C446" s="6"/>
      <c r="D446" s="74"/>
      <c r="E446" s="21"/>
      <c r="F446" s="21"/>
      <c r="G446" s="21"/>
      <c r="H446" s="21"/>
      <c r="I446" s="75"/>
    </row>
    <row r="447" spans="1:9" ht="15" thickBot="1" x14ac:dyDescent="0.25">
      <c r="A447" s="64" t="s">
        <v>83</v>
      </c>
      <c r="B447" s="65"/>
      <c r="C447" s="65"/>
      <c r="D447" s="66"/>
      <c r="E447" s="67">
        <v>4</v>
      </c>
      <c r="F447" s="67">
        <v>1</v>
      </c>
      <c r="G447" s="67">
        <v>5</v>
      </c>
      <c r="H447" s="67">
        <v>3</v>
      </c>
      <c r="I447" s="76">
        <v>2</v>
      </c>
    </row>
    <row r="448" spans="1:9" ht="15" thickBot="1" x14ac:dyDescent="0.25">
      <c r="A448" s="64" t="s">
        <v>8</v>
      </c>
      <c r="B448" s="65"/>
      <c r="C448" s="65"/>
      <c r="D448" s="66"/>
      <c r="E448" s="67" t="s">
        <v>419</v>
      </c>
      <c r="F448" s="67" t="s">
        <v>420</v>
      </c>
      <c r="G448" s="67" t="s">
        <v>421</v>
      </c>
      <c r="H448" s="67" t="s">
        <v>422</v>
      </c>
      <c r="I448" s="76" t="s">
        <v>423</v>
      </c>
    </row>
    <row r="449" spans="1:9" ht="15" thickBot="1" x14ac:dyDescent="0.25">
      <c r="A449" s="15" t="s">
        <v>241</v>
      </c>
      <c r="B449" s="16"/>
      <c r="C449" s="16"/>
      <c r="D449" s="16"/>
      <c r="E449" s="16"/>
      <c r="F449" s="17"/>
    </row>
    <row r="451" spans="1:9" ht="15.75" thickBot="1" x14ac:dyDescent="0.3">
      <c r="A451" s="43" t="s">
        <v>16</v>
      </c>
      <c r="B451" s="44">
        <f>B442+1</f>
        <v>44</v>
      </c>
      <c r="C451">
        <v>13.04</v>
      </c>
    </row>
    <row r="452" spans="1:9" ht="15.75" thickBot="1" x14ac:dyDescent="0.3">
      <c r="A452" s="9" t="s">
        <v>6</v>
      </c>
      <c r="B452" s="10" t="s">
        <v>7</v>
      </c>
      <c r="C452" s="11" t="s">
        <v>8</v>
      </c>
      <c r="D452" s="9" t="s">
        <v>10</v>
      </c>
      <c r="E452" s="10" t="s">
        <v>11</v>
      </c>
      <c r="F452" s="10" t="s">
        <v>12</v>
      </c>
      <c r="G452" s="10" t="s">
        <v>13</v>
      </c>
      <c r="H452" s="10" t="s">
        <v>14</v>
      </c>
      <c r="I452" s="69" t="s">
        <v>15</v>
      </c>
    </row>
    <row r="453" spans="1:9" ht="36" x14ac:dyDescent="0.2">
      <c r="A453" s="12" t="s">
        <v>37</v>
      </c>
      <c r="B453" s="13" t="s">
        <v>32</v>
      </c>
      <c r="C453" s="14">
        <f>C444+$B$6</f>
        <v>0.52916666666666601</v>
      </c>
      <c r="D453" s="70"/>
      <c r="E453" s="18" t="s">
        <v>108</v>
      </c>
      <c r="F453" s="18" t="s">
        <v>124</v>
      </c>
      <c r="G453" s="18" t="s">
        <v>85</v>
      </c>
      <c r="H453" s="18" t="s">
        <v>129</v>
      </c>
      <c r="I453" s="71" t="s">
        <v>39</v>
      </c>
    </row>
    <row r="454" spans="1:9" x14ac:dyDescent="0.2">
      <c r="A454" s="2" t="s">
        <v>5</v>
      </c>
      <c r="B454" s="7" t="s">
        <v>92</v>
      </c>
      <c r="C454" s="4"/>
      <c r="D454" s="72"/>
      <c r="E454" s="20"/>
      <c r="F454" s="20"/>
      <c r="G454" s="20"/>
      <c r="H454" s="20"/>
      <c r="I454" s="73"/>
    </row>
    <row r="455" spans="1:9" ht="15" thickBot="1" x14ac:dyDescent="0.25">
      <c r="A455" s="5" t="s">
        <v>31</v>
      </c>
      <c r="B455" s="8"/>
      <c r="C455" s="6"/>
      <c r="D455" s="74"/>
      <c r="E455" s="21"/>
      <c r="F455" s="21"/>
      <c r="G455" s="21"/>
      <c r="H455" s="21"/>
      <c r="I455" s="75"/>
    </row>
    <row r="456" spans="1:9" ht="15" thickBot="1" x14ac:dyDescent="0.25">
      <c r="A456" s="64" t="s">
        <v>83</v>
      </c>
      <c r="B456" s="65"/>
      <c r="C456" s="65"/>
      <c r="D456" s="66"/>
      <c r="E456" s="67">
        <v>4</v>
      </c>
      <c r="F456" s="67">
        <v>1</v>
      </c>
      <c r="G456" s="67">
        <v>2</v>
      </c>
      <c r="H456" s="67">
        <v>3</v>
      </c>
      <c r="I456" s="76">
        <v>5</v>
      </c>
    </row>
    <row r="457" spans="1:9" ht="15" thickBot="1" x14ac:dyDescent="0.25">
      <c r="A457" s="64" t="s">
        <v>8</v>
      </c>
      <c r="B457" s="65"/>
      <c r="C457" s="65"/>
      <c r="D457" s="66"/>
      <c r="E457" s="67" t="s">
        <v>424</v>
      </c>
      <c r="F457" s="67" t="s">
        <v>425</v>
      </c>
      <c r="G457" s="67" t="s">
        <v>426</v>
      </c>
      <c r="H457" s="67" t="s">
        <v>427</v>
      </c>
      <c r="I457" s="76" t="s">
        <v>428</v>
      </c>
    </row>
    <row r="458" spans="1:9" ht="15" thickBot="1" x14ac:dyDescent="0.25">
      <c r="A458" s="15" t="s">
        <v>241</v>
      </c>
      <c r="B458" s="16"/>
      <c r="C458" s="16"/>
      <c r="D458" s="16"/>
      <c r="E458" s="16"/>
      <c r="F458" s="17"/>
    </row>
    <row r="460" spans="1:9" ht="15.75" thickBot="1" x14ac:dyDescent="0.3">
      <c r="A460" s="39" t="s">
        <v>16</v>
      </c>
      <c r="B460" s="40">
        <f>B451+1</f>
        <v>45</v>
      </c>
      <c r="C460">
        <v>13.11</v>
      </c>
    </row>
    <row r="461" spans="1:9" ht="15.75" thickBot="1" x14ac:dyDescent="0.3">
      <c r="A461" s="9" t="s">
        <v>6</v>
      </c>
      <c r="B461" s="10" t="s">
        <v>7</v>
      </c>
      <c r="C461" s="11" t="s">
        <v>8</v>
      </c>
      <c r="D461" s="9" t="s">
        <v>10</v>
      </c>
      <c r="E461" s="10" t="s">
        <v>11</v>
      </c>
      <c r="F461" s="10" t="s">
        <v>12</v>
      </c>
      <c r="G461" s="10" t="s">
        <v>13</v>
      </c>
      <c r="H461" s="10" t="s">
        <v>14</v>
      </c>
      <c r="I461" s="69" t="s">
        <v>15</v>
      </c>
    </row>
    <row r="462" spans="1:9" ht="24" x14ac:dyDescent="0.2">
      <c r="A462" s="12" t="s">
        <v>41</v>
      </c>
      <c r="B462" s="13" t="s">
        <v>28</v>
      </c>
      <c r="C462" s="14">
        <f>C453+$B$6</f>
        <v>0.53333333333333266</v>
      </c>
      <c r="D462" s="70"/>
      <c r="E462" s="18" t="s">
        <v>124</v>
      </c>
      <c r="F462" s="18" t="s">
        <v>115</v>
      </c>
      <c r="G462" s="18" t="s">
        <v>104</v>
      </c>
      <c r="H462" s="18" t="s">
        <v>24</v>
      </c>
      <c r="I462" s="71" t="s">
        <v>112</v>
      </c>
    </row>
    <row r="463" spans="1:9" x14ac:dyDescent="0.2">
      <c r="A463" s="2" t="s">
        <v>5</v>
      </c>
      <c r="B463" s="7" t="s">
        <v>96</v>
      </c>
      <c r="C463" s="4"/>
      <c r="D463" s="72"/>
      <c r="E463" s="20"/>
      <c r="F463" s="20"/>
      <c r="G463" s="20"/>
      <c r="H463" s="20"/>
      <c r="I463" s="73"/>
    </row>
    <row r="464" spans="1:9" ht="15" thickBot="1" x14ac:dyDescent="0.25">
      <c r="A464" s="5" t="s">
        <v>51</v>
      </c>
      <c r="B464" s="8"/>
      <c r="C464" s="6"/>
      <c r="D464" s="74"/>
      <c r="E464" s="21"/>
      <c r="F464" s="21"/>
      <c r="G464" s="21"/>
      <c r="H464" s="21"/>
      <c r="I464" s="75"/>
    </row>
    <row r="465" spans="1:9" ht="15" thickBot="1" x14ac:dyDescent="0.25">
      <c r="A465" s="64" t="s">
        <v>83</v>
      </c>
      <c r="B465" s="65"/>
      <c r="C465" s="65"/>
      <c r="D465" s="66"/>
      <c r="E465" s="67">
        <v>3</v>
      </c>
      <c r="F465" s="67">
        <v>2</v>
      </c>
      <c r="G465" s="67">
        <v>1</v>
      </c>
      <c r="H465" s="67">
        <v>5</v>
      </c>
      <c r="I465" s="76">
        <v>4</v>
      </c>
    </row>
    <row r="466" spans="1:9" ht="15" thickBot="1" x14ac:dyDescent="0.25">
      <c r="A466" s="64" t="s">
        <v>8</v>
      </c>
      <c r="B466" s="65"/>
      <c r="C466" s="65"/>
      <c r="D466" s="66"/>
      <c r="E466" s="67" t="s">
        <v>433</v>
      </c>
      <c r="F466" s="67" t="s">
        <v>432</v>
      </c>
      <c r="G466" s="67" t="s">
        <v>431</v>
      </c>
      <c r="H466" s="67" t="s">
        <v>429</v>
      </c>
      <c r="I466" s="76" t="s">
        <v>430</v>
      </c>
    </row>
    <row r="467" spans="1:9" ht="15" thickBot="1" x14ac:dyDescent="0.25">
      <c r="A467" s="15" t="s">
        <v>242</v>
      </c>
      <c r="B467" s="16"/>
      <c r="C467" s="16"/>
      <c r="D467" s="16"/>
      <c r="E467" s="16"/>
      <c r="F467" s="17"/>
    </row>
    <row r="468" spans="1:9" x14ac:dyDescent="0.2">
      <c r="A468" s="57"/>
      <c r="B468" s="57"/>
      <c r="C468" s="57"/>
      <c r="D468" s="57"/>
      <c r="E468" s="57"/>
      <c r="F468" s="57"/>
    </row>
    <row r="469" spans="1:9" x14ac:dyDescent="0.2">
      <c r="A469" s="57"/>
      <c r="B469" s="57"/>
      <c r="C469" s="57"/>
      <c r="D469" s="57"/>
      <c r="E469" s="57"/>
      <c r="F469" s="57"/>
    </row>
    <row r="470" spans="1:9" x14ac:dyDescent="0.2">
      <c r="A470" s="57"/>
      <c r="B470" s="57"/>
      <c r="C470" s="57"/>
      <c r="D470" s="57"/>
      <c r="E470" s="57"/>
      <c r="F470" s="57"/>
    </row>
    <row r="471" spans="1:9" x14ac:dyDescent="0.2">
      <c r="A471" s="57"/>
      <c r="B471" s="57"/>
      <c r="C471" s="57"/>
      <c r="D471" s="57"/>
      <c r="E471" s="57"/>
      <c r="F471" s="57"/>
    </row>
    <row r="473" spans="1:9" ht="15.75" thickBot="1" x14ac:dyDescent="0.3">
      <c r="A473" s="31" t="s">
        <v>16</v>
      </c>
      <c r="B473" s="42">
        <f>B460+1</f>
        <v>46</v>
      </c>
      <c r="C473">
        <v>13.19</v>
      </c>
    </row>
    <row r="474" spans="1:9" ht="15.75" thickBot="1" x14ac:dyDescent="0.3">
      <c r="A474" s="9" t="s">
        <v>6</v>
      </c>
      <c r="B474" s="10" t="s">
        <v>7</v>
      </c>
      <c r="C474" s="11" t="s">
        <v>8</v>
      </c>
      <c r="D474" s="9" t="s">
        <v>10</v>
      </c>
      <c r="E474" s="10" t="s">
        <v>11</v>
      </c>
      <c r="F474" s="10" t="s">
        <v>12</v>
      </c>
      <c r="G474" s="10" t="s">
        <v>13</v>
      </c>
      <c r="H474" s="10" t="s">
        <v>14</v>
      </c>
      <c r="I474" s="69" t="s">
        <v>15</v>
      </c>
    </row>
    <row r="475" spans="1:9" ht="36" x14ac:dyDescent="0.2">
      <c r="A475" s="12" t="s">
        <v>136</v>
      </c>
      <c r="B475" s="13" t="s">
        <v>28</v>
      </c>
      <c r="C475" s="14">
        <f>C462+$B$6</f>
        <v>0.53749999999999931</v>
      </c>
      <c r="D475" s="70"/>
      <c r="E475" s="18" t="s">
        <v>237</v>
      </c>
      <c r="F475" s="18" t="s">
        <v>234</v>
      </c>
      <c r="G475" s="18" t="s">
        <v>235</v>
      </c>
      <c r="H475" s="18" t="s">
        <v>236</v>
      </c>
      <c r="I475" s="70" t="s">
        <v>300</v>
      </c>
    </row>
    <row r="476" spans="1:9" x14ac:dyDescent="0.2">
      <c r="A476" s="2" t="s">
        <v>48</v>
      </c>
      <c r="B476" s="7" t="s">
        <v>96</v>
      </c>
      <c r="C476" s="4"/>
      <c r="D476" s="72"/>
      <c r="E476" s="20"/>
      <c r="F476" s="20"/>
      <c r="G476" s="20"/>
      <c r="H476" s="20"/>
      <c r="I476" s="73"/>
    </row>
    <row r="477" spans="1:9" ht="15" thickBot="1" x14ac:dyDescent="0.25">
      <c r="A477" s="5" t="s">
        <v>30</v>
      </c>
      <c r="B477" s="8"/>
      <c r="C477" s="6"/>
      <c r="D477" s="74"/>
      <c r="E477" s="21"/>
      <c r="F477" s="21"/>
      <c r="G477" s="21"/>
      <c r="H477" s="21"/>
      <c r="I477" s="75"/>
    </row>
    <row r="478" spans="1:9" ht="15" thickBot="1" x14ac:dyDescent="0.25">
      <c r="A478" s="64" t="s">
        <v>83</v>
      </c>
      <c r="B478" s="65"/>
      <c r="C478" s="65"/>
      <c r="D478" s="66"/>
      <c r="E478" s="67">
        <v>3</v>
      </c>
      <c r="F478" s="67">
        <v>1</v>
      </c>
      <c r="G478" s="67">
        <v>2</v>
      </c>
      <c r="H478" s="67">
        <v>5</v>
      </c>
      <c r="I478" s="76">
        <v>4</v>
      </c>
    </row>
    <row r="479" spans="1:9" ht="15" thickBot="1" x14ac:dyDescent="0.25">
      <c r="A479" s="64" t="s">
        <v>8</v>
      </c>
      <c r="B479" s="65"/>
      <c r="C479" s="65"/>
      <c r="D479" s="66"/>
      <c r="E479" s="67">
        <v>55.12</v>
      </c>
      <c r="F479" s="67">
        <v>47.93</v>
      </c>
      <c r="G479" s="67">
        <v>50.66</v>
      </c>
      <c r="H479" s="67" t="s">
        <v>436</v>
      </c>
      <c r="I479" s="76">
        <v>56.82</v>
      </c>
    </row>
    <row r="480" spans="1:9" ht="15" thickBot="1" x14ac:dyDescent="0.25">
      <c r="A480" s="15" t="s">
        <v>243</v>
      </c>
      <c r="B480" s="16"/>
      <c r="C480" s="16"/>
      <c r="D480" s="16"/>
      <c r="E480" s="16"/>
      <c r="F480" s="17"/>
    </row>
    <row r="482" spans="1:9" ht="15.75" thickBot="1" x14ac:dyDescent="0.3">
      <c r="A482" s="33" t="s">
        <v>16</v>
      </c>
      <c r="B482" s="34">
        <f>B473+1</f>
        <v>47</v>
      </c>
      <c r="C482">
        <v>13.24</v>
      </c>
    </row>
    <row r="483" spans="1:9" ht="15.75" thickBot="1" x14ac:dyDescent="0.3">
      <c r="A483" s="9" t="s">
        <v>6</v>
      </c>
      <c r="B483" s="10" t="s">
        <v>7</v>
      </c>
      <c r="C483" s="11" t="s">
        <v>8</v>
      </c>
      <c r="D483" s="9" t="s">
        <v>10</v>
      </c>
      <c r="E483" s="10" t="s">
        <v>11</v>
      </c>
      <c r="F483" s="10" t="s">
        <v>12</v>
      </c>
      <c r="G483" s="10" t="s">
        <v>13</v>
      </c>
      <c r="H483" s="10" t="s">
        <v>14</v>
      </c>
      <c r="I483" s="69" t="s">
        <v>15</v>
      </c>
    </row>
    <row r="484" spans="1:9" ht="36" x14ac:dyDescent="0.2">
      <c r="A484" s="12" t="s">
        <v>4</v>
      </c>
      <c r="B484" s="13" t="s">
        <v>28</v>
      </c>
      <c r="C484" s="14">
        <f>C475+$B$6</f>
        <v>0.54166666666666596</v>
      </c>
      <c r="E484" s="18" t="s">
        <v>108</v>
      </c>
      <c r="F484" s="18" t="s">
        <v>46</v>
      </c>
      <c r="G484" s="18" t="s">
        <v>24</v>
      </c>
      <c r="H484" s="18" t="s">
        <v>53</v>
      </c>
      <c r="I484" s="71" t="s">
        <v>118</v>
      </c>
    </row>
    <row r="485" spans="1:9" x14ac:dyDescent="0.2">
      <c r="A485" s="2" t="s">
        <v>48</v>
      </c>
      <c r="B485" s="7" t="s">
        <v>93</v>
      </c>
      <c r="C485" s="4"/>
      <c r="D485" s="72"/>
      <c r="E485" s="20"/>
      <c r="F485" s="20"/>
      <c r="G485" s="20"/>
      <c r="H485" s="20"/>
      <c r="I485" s="73"/>
    </row>
    <row r="486" spans="1:9" ht="15" thickBot="1" x14ac:dyDescent="0.25">
      <c r="A486" s="5" t="s">
        <v>31</v>
      </c>
      <c r="B486" s="8"/>
      <c r="C486" s="6"/>
      <c r="D486" s="74"/>
      <c r="E486" s="21"/>
      <c r="F486" s="21"/>
      <c r="G486" s="21"/>
      <c r="H486" s="21"/>
      <c r="I486" s="75"/>
    </row>
    <row r="487" spans="1:9" ht="15" thickBot="1" x14ac:dyDescent="0.25">
      <c r="A487" s="64" t="s">
        <v>83</v>
      </c>
      <c r="B487" s="65"/>
      <c r="C487" s="65"/>
      <c r="D487" s="66"/>
      <c r="E487" s="67">
        <v>3</v>
      </c>
      <c r="F487" s="67">
        <v>1</v>
      </c>
      <c r="G487" s="67">
        <v>2</v>
      </c>
      <c r="H487" s="67">
        <v>4</v>
      </c>
      <c r="I487" s="76">
        <v>5</v>
      </c>
    </row>
    <row r="488" spans="1:9" ht="15" thickBot="1" x14ac:dyDescent="0.25">
      <c r="A488" s="64" t="s">
        <v>8</v>
      </c>
      <c r="B488" s="65"/>
      <c r="C488" s="65"/>
      <c r="D488" s="66"/>
      <c r="E488" s="67">
        <v>56.95</v>
      </c>
      <c r="F488" s="67">
        <v>55.91</v>
      </c>
      <c r="G488" s="67">
        <v>56.69</v>
      </c>
      <c r="H488" s="67">
        <v>58.34</v>
      </c>
      <c r="I488" s="76" t="s">
        <v>437</v>
      </c>
    </row>
    <row r="489" spans="1:9" ht="15" thickBot="1" x14ac:dyDescent="0.25">
      <c r="A489" s="15" t="s">
        <v>244</v>
      </c>
      <c r="B489" s="16"/>
      <c r="C489" s="16"/>
      <c r="D489" s="16"/>
      <c r="E489" s="16"/>
      <c r="F489" s="17"/>
    </row>
    <row r="491" spans="1:9" ht="15.75" thickBot="1" x14ac:dyDescent="0.3">
      <c r="A491" s="33" t="s">
        <v>16</v>
      </c>
      <c r="B491" s="34">
        <f>B482+1</f>
        <v>48</v>
      </c>
      <c r="C491">
        <v>13.29</v>
      </c>
    </row>
    <row r="492" spans="1:9" ht="15.75" thickBot="1" x14ac:dyDescent="0.3">
      <c r="A492" s="9" t="s">
        <v>6</v>
      </c>
      <c r="B492" s="10" t="s">
        <v>7</v>
      </c>
      <c r="C492" s="11" t="s">
        <v>8</v>
      </c>
      <c r="D492" s="9" t="s">
        <v>10</v>
      </c>
      <c r="E492" s="10" t="s">
        <v>11</v>
      </c>
      <c r="F492" s="10" t="s">
        <v>12</v>
      </c>
      <c r="G492" s="10" t="s">
        <v>13</v>
      </c>
      <c r="H492" s="10" t="s">
        <v>14</v>
      </c>
      <c r="I492" s="69" t="s">
        <v>15</v>
      </c>
    </row>
    <row r="493" spans="1:9" ht="24" x14ac:dyDescent="0.2">
      <c r="A493" s="12" t="s">
        <v>4</v>
      </c>
      <c r="B493" s="13" t="s">
        <v>29</v>
      </c>
      <c r="C493" s="14">
        <f>C484+$B$6</f>
        <v>0.54583333333333262</v>
      </c>
      <c r="D493" s="70"/>
      <c r="E493" s="18" t="s">
        <v>104</v>
      </c>
      <c r="F493" s="18" t="s">
        <v>105</v>
      </c>
      <c r="G493" s="18" t="s">
        <v>34</v>
      </c>
      <c r="H493" s="18" t="s">
        <v>38</v>
      </c>
      <c r="I493" s="71" t="s">
        <v>107</v>
      </c>
    </row>
    <row r="494" spans="1:9" x14ac:dyDescent="0.2">
      <c r="A494" s="2" t="s">
        <v>48</v>
      </c>
      <c r="B494" s="7" t="s">
        <v>93</v>
      </c>
      <c r="C494" s="4"/>
      <c r="D494" s="72"/>
      <c r="E494" s="20"/>
      <c r="F494" s="20"/>
      <c r="G494" s="20"/>
      <c r="H494" s="20"/>
      <c r="I494" s="73"/>
    </row>
    <row r="495" spans="1:9" ht="15" thickBot="1" x14ac:dyDescent="0.25">
      <c r="A495" s="5" t="s">
        <v>31</v>
      </c>
      <c r="B495" s="8"/>
      <c r="C495" s="6"/>
      <c r="D495" s="74"/>
      <c r="E495" s="21"/>
      <c r="F495" s="21"/>
      <c r="G495" s="21"/>
      <c r="H495" s="21"/>
      <c r="I495" s="75"/>
    </row>
    <row r="496" spans="1:9" ht="15" thickBot="1" x14ac:dyDescent="0.25">
      <c r="A496" s="64" t="s">
        <v>83</v>
      </c>
      <c r="B496" s="65"/>
      <c r="C496" s="65"/>
      <c r="D496" s="66"/>
      <c r="E496" s="67">
        <v>2</v>
      </c>
      <c r="F496" s="67">
        <v>1</v>
      </c>
      <c r="G496" s="67">
        <v>5</v>
      </c>
      <c r="H496" s="67">
        <v>4</v>
      </c>
      <c r="I496" s="76">
        <v>3</v>
      </c>
    </row>
    <row r="497" spans="1:9" ht="15" thickBot="1" x14ac:dyDescent="0.25">
      <c r="A497" s="64" t="s">
        <v>8</v>
      </c>
      <c r="B497" s="65"/>
      <c r="C497" s="65"/>
      <c r="D497" s="66"/>
      <c r="E497" s="67">
        <v>53.1</v>
      </c>
      <c r="F497" s="67">
        <v>52.59</v>
      </c>
      <c r="G497" s="67" t="s">
        <v>438</v>
      </c>
      <c r="H497" s="67">
        <v>57.91</v>
      </c>
      <c r="I497" s="76">
        <v>55.24</v>
      </c>
    </row>
    <row r="498" spans="1:9" ht="15" thickBot="1" x14ac:dyDescent="0.25">
      <c r="A498" s="15" t="s">
        <v>244</v>
      </c>
      <c r="B498" s="16"/>
      <c r="C498" s="16"/>
      <c r="D498" s="16"/>
      <c r="E498" s="16"/>
      <c r="F498" s="17"/>
    </row>
    <row r="499" spans="1:9" x14ac:dyDescent="0.2">
      <c r="A499" s="57"/>
      <c r="B499" s="57"/>
      <c r="C499" s="57"/>
      <c r="D499" s="57"/>
      <c r="E499" s="57"/>
      <c r="F499" s="57"/>
    </row>
    <row r="500" spans="1:9" x14ac:dyDescent="0.2">
      <c r="A500" s="57"/>
      <c r="B500" s="57"/>
      <c r="C500" s="57"/>
      <c r="D500" s="57"/>
      <c r="E500" s="57"/>
      <c r="F500" s="57"/>
    </row>
    <row r="501" spans="1:9" x14ac:dyDescent="0.2">
      <c r="A501" s="57"/>
      <c r="B501" s="57"/>
      <c r="C501" s="57"/>
      <c r="D501" s="57"/>
      <c r="E501" s="57"/>
      <c r="F501" s="57"/>
    </row>
    <row r="503" spans="1:9" ht="15.75" thickBot="1" x14ac:dyDescent="0.3">
      <c r="A503" s="33" t="s">
        <v>16</v>
      </c>
      <c r="B503" s="34">
        <f>B491+1</f>
        <v>49</v>
      </c>
      <c r="C503">
        <v>1.35</v>
      </c>
    </row>
    <row r="504" spans="1:9" ht="15.75" thickBot="1" x14ac:dyDescent="0.3">
      <c r="A504" s="9" t="s">
        <v>6</v>
      </c>
      <c r="B504" s="10" t="s">
        <v>7</v>
      </c>
      <c r="C504" s="11" t="s">
        <v>8</v>
      </c>
      <c r="D504" s="9" t="s">
        <v>10</v>
      </c>
      <c r="E504" s="10" t="s">
        <v>11</v>
      </c>
      <c r="F504" s="10" t="s">
        <v>12</v>
      </c>
      <c r="G504" s="10" t="s">
        <v>13</v>
      </c>
      <c r="H504" s="10" t="s">
        <v>14</v>
      </c>
      <c r="I504" s="69" t="s">
        <v>15</v>
      </c>
    </row>
    <row r="505" spans="1:9" ht="24" x14ac:dyDescent="0.2">
      <c r="A505" s="12" t="s">
        <v>4</v>
      </c>
      <c r="B505" s="13" t="s">
        <v>32</v>
      </c>
      <c r="C505" s="14">
        <f>C493+$B$6</f>
        <v>0.54999999999999927</v>
      </c>
      <c r="D505" s="70"/>
      <c r="E505" s="18" t="s">
        <v>55</v>
      </c>
      <c r="F505" s="18" t="s">
        <v>26</v>
      </c>
      <c r="G505" s="18" t="s">
        <v>23</v>
      </c>
      <c r="H505" s="18" t="s">
        <v>114</v>
      </c>
      <c r="I505" s="71" t="s">
        <v>109</v>
      </c>
    </row>
    <row r="506" spans="1:9" x14ac:dyDescent="0.2">
      <c r="A506" s="2" t="s">
        <v>48</v>
      </c>
      <c r="B506" s="7" t="s">
        <v>93</v>
      </c>
      <c r="C506" s="4"/>
      <c r="D506" s="72"/>
      <c r="E506" s="20"/>
      <c r="F506" s="20"/>
      <c r="G506" s="20"/>
      <c r="H506" s="20"/>
      <c r="I506" s="73"/>
    </row>
    <row r="507" spans="1:9" ht="15" thickBot="1" x14ac:dyDescent="0.25">
      <c r="A507" s="5" t="s">
        <v>31</v>
      </c>
      <c r="B507" s="8"/>
      <c r="C507" s="6"/>
      <c r="D507" s="74"/>
      <c r="E507" s="21"/>
      <c r="F507" s="21"/>
      <c r="G507" s="21"/>
      <c r="H507" s="21"/>
      <c r="I507" s="75"/>
    </row>
    <row r="508" spans="1:9" ht="15" thickBot="1" x14ac:dyDescent="0.25">
      <c r="A508" s="64" t="s">
        <v>83</v>
      </c>
      <c r="B508" s="65"/>
      <c r="C508" s="65"/>
      <c r="D508" s="66"/>
      <c r="E508" s="67">
        <v>1</v>
      </c>
      <c r="F508" s="67">
        <v>3</v>
      </c>
      <c r="G508" s="67">
        <v>2</v>
      </c>
      <c r="H508" s="67">
        <v>4</v>
      </c>
      <c r="I508" s="76">
        <v>5</v>
      </c>
    </row>
    <row r="509" spans="1:9" ht="15" thickBot="1" x14ac:dyDescent="0.25">
      <c r="A509" s="64" t="s">
        <v>8</v>
      </c>
      <c r="B509" s="65"/>
      <c r="C509" s="65"/>
      <c r="D509" s="66"/>
      <c r="E509" s="67">
        <v>53.05</v>
      </c>
      <c r="F509" s="67">
        <v>53.84</v>
      </c>
      <c r="G509" s="67">
        <v>53.62</v>
      </c>
      <c r="H509" s="67">
        <v>56.06</v>
      </c>
      <c r="I509" s="76">
        <v>57.54</v>
      </c>
    </row>
    <row r="510" spans="1:9" ht="15" thickBot="1" x14ac:dyDescent="0.25">
      <c r="A510" s="15" t="s">
        <v>244</v>
      </c>
      <c r="B510" s="16"/>
      <c r="C510" s="16"/>
      <c r="D510" s="16"/>
      <c r="E510" s="16"/>
      <c r="F510" s="17"/>
    </row>
    <row r="512" spans="1:9" ht="15.75" thickBot="1" x14ac:dyDescent="0.3">
      <c r="A512" s="33" t="s">
        <v>16</v>
      </c>
      <c r="B512" s="34">
        <f>B503+1</f>
        <v>50</v>
      </c>
      <c r="C512">
        <v>13.39</v>
      </c>
    </row>
    <row r="513" spans="1:9" ht="15.75" thickBot="1" x14ac:dyDescent="0.3">
      <c r="A513" s="9" t="s">
        <v>6</v>
      </c>
      <c r="B513" s="10" t="s">
        <v>7</v>
      </c>
      <c r="C513" s="11" t="s">
        <v>8</v>
      </c>
      <c r="D513" s="9" t="s">
        <v>10</v>
      </c>
      <c r="E513" s="10" t="s">
        <v>11</v>
      </c>
      <c r="F513" s="10" t="s">
        <v>12</v>
      </c>
      <c r="G513" s="10" t="s">
        <v>13</v>
      </c>
      <c r="H513" s="10" t="s">
        <v>14</v>
      </c>
      <c r="I513" s="69" t="s">
        <v>15</v>
      </c>
    </row>
    <row r="514" spans="1:9" ht="24" x14ac:dyDescent="0.2">
      <c r="A514" s="12" t="s">
        <v>4</v>
      </c>
      <c r="B514" s="13" t="s">
        <v>71</v>
      </c>
      <c r="C514" s="14">
        <f>C505+$B$6</f>
        <v>0.55416666666666592</v>
      </c>
      <c r="D514" s="70"/>
      <c r="E514" s="18" t="s">
        <v>137</v>
      </c>
      <c r="F514" s="18" t="s">
        <v>25</v>
      </c>
      <c r="G514" s="18" t="s">
        <v>27</v>
      </c>
      <c r="H514" s="18" t="s">
        <v>47</v>
      </c>
      <c r="I514" s="71" t="s">
        <v>119</v>
      </c>
    </row>
    <row r="515" spans="1:9" x14ac:dyDescent="0.2">
      <c r="A515" s="2" t="s">
        <v>48</v>
      </c>
      <c r="B515" s="7" t="s">
        <v>93</v>
      </c>
      <c r="C515" s="4"/>
      <c r="D515" s="72"/>
      <c r="E515" s="20"/>
      <c r="F515" s="20"/>
      <c r="G515" s="20"/>
      <c r="H515" s="20"/>
      <c r="I515" s="73"/>
    </row>
    <row r="516" spans="1:9" ht="15" thickBot="1" x14ac:dyDescent="0.25">
      <c r="A516" s="5" t="s">
        <v>31</v>
      </c>
      <c r="B516" s="8"/>
      <c r="C516" s="6"/>
      <c r="D516" s="74"/>
      <c r="E516" s="21"/>
      <c r="F516" s="21"/>
      <c r="G516" s="21"/>
      <c r="H516" s="21"/>
      <c r="I516" s="75"/>
    </row>
    <row r="517" spans="1:9" ht="15" thickBot="1" x14ac:dyDescent="0.25">
      <c r="A517" s="64" t="s">
        <v>83</v>
      </c>
      <c r="B517" s="65"/>
      <c r="C517" s="65"/>
      <c r="D517" s="66"/>
      <c r="E517" s="67">
        <v>5</v>
      </c>
      <c r="F517" s="67">
        <v>4</v>
      </c>
      <c r="G517" s="67">
        <v>3</v>
      </c>
      <c r="H517" s="67">
        <v>1</v>
      </c>
      <c r="I517" s="76">
        <v>2</v>
      </c>
    </row>
    <row r="518" spans="1:9" ht="15" thickBot="1" x14ac:dyDescent="0.25">
      <c r="A518" s="64" t="s">
        <v>8</v>
      </c>
      <c r="B518" s="65"/>
      <c r="C518" s="65"/>
      <c r="D518" s="66"/>
      <c r="E518" s="67">
        <v>56.92</v>
      </c>
      <c r="F518" s="67">
        <v>56.12</v>
      </c>
      <c r="G518" s="67">
        <v>53.71</v>
      </c>
      <c r="H518" s="67">
        <v>52.92</v>
      </c>
      <c r="I518" s="76">
        <v>53.28</v>
      </c>
    </row>
    <row r="519" spans="1:9" ht="15" thickBot="1" x14ac:dyDescent="0.25">
      <c r="A519" s="15" t="s">
        <v>244</v>
      </c>
      <c r="B519" s="16"/>
      <c r="C519" s="16"/>
      <c r="D519" s="16"/>
      <c r="E519" s="16"/>
      <c r="F519" s="17"/>
    </row>
    <row r="520" spans="1:9" x14ac:dyDescent="0.2">
      <c r="A520" s="57"/>
      <c r="B520" s="57"/>
      <c r="C520" s="57"/>
      <c r="D520" s="57"/>
      <c r="E520" s="57"/>
      <c r="F520" s="57"/>
    </row>
    <row r="521" spans="1:9" ht="15.75" thickBot="1" x14ac:dyDescent="0.3">
      <c r="A521" s="37" t="s">
        <v>16</v>
      </c>
      <c r="B521" s="38">
        <f>B512+1</f>
        <v>51</v>
      </c>
      <c r="C521">
        <v>13.46</v>
      </c>
    </row>
    <row r="522" spans="1:9" ht="15.75" thickBot="1" x14ac:dyDescent="0.3">
      <c r="A522" s="9" t="s">
        <v>6</v>
      </c>
      <c r="B522" s="10" t="s">
        <v>7</v>
      </c>
      <c r="C522" s="11" t="s">
        <v>8</v>
      </c>
      <c r="D522" s="9" t="s">
        <v>10</v>
      </c>
      <c r="E522" s="10" t="s">
        <v>11</v>
      </c>
      <c r="F522" s="10" t="s">
        <v>12</v>
      </c>
      <c r="G522" s="10" t="s">
        <v>13</v>
      </c>
      <c r="H522" s="10" t="s">
        <v>14</v>
      </c>
      <c r="I522" s="69" t="s">
        <v>15</v>
      </c>
    </row>
    <row r="523" spans="1:9" ht="36" x14ac:dyDescent="0.2">
      <c r="A523" s="12" t="s">
        <v>37</v>
      </c>
      <c r="B523" s="13" t="s">
        <v>28</v>
      </c>
      <c r="C523" s="14">
        <f>C514+$B$6</f>
        <v>0.55833333333333257</v>
      </c>
      <c r="D523" s="70" t="s">
        <v>119</v>
      </c>
      <c r="E523" s="18" t="s">
        <v>116</v>
      </c>
      <c r="F523" s="18" t="s">
        <v>123</v>
      </c>
      <c r="G523" s="18" t="s">
        <v>55</v>
      </c>
      <c r="H523" s="18" t="s">
        <v>108</v>
      </c>
      <c r="I523" s="71" t="s">
        <v>34</v>
      </c>
    </row>
    <row r="524" spans="1:9" x14ac:dyDescent="0.2">
      <c r="A524" s="2" t="s">
        <v>48</v>
      </c>
      <c r="B524" s="7" t="s">
        <v>91</v>
      </c>
      <c r="C524" s="4"/>
      <c r="D524" s="72"/>
      <c r="E524" s="20"/>
      <c r="F524" s="20"/>
      <c r="G524" s="20"/>
      <c r="H524" s="20"/>
      <c r="I524" s="73"/>
    </row>
    <row r="525" spans="1:9" ht="15" thickBot="1" x14ac:dyDescent="0.25">
      <c r="A525" s="5" t="s">
        <v>31</v>
      </c>
      <c r="B525" s="8"/>
      <c r="C525" s="6"/>
      <c r="D525" s="74"/>
      <c r="E525" s="21"/>
      <c r="F525" s="21"/>
      <c r="G525" s="21"/>
      <c r="H525" s="21"/>
      <c r="I525" s="75"/>
    </row>
    <row r="526" spans="1:9" ht="15" thickBot="1" x14ac:dyDescent="0.25">
      <c r="A526" s="64" t="s">
        <v>83</v>
      </c>
      <c r="B526" s="65"/>
      <c r="C526" s="65"/>
      <c r="D526" s="66"/>
      <c r="E526" s="67">
        <v>2</v>
      </c>
      <c r="F526" s="67">
        <v>3</v>
      </c>
      <c r="G526" s="67">
        <v>1</v>
      </c>
      <c r="H526" s="67">
        <v>4</v>
      </c>
      <c r="I526" s="76">
        <v>5</v>
      </c>
    </row>
    <row r="527" spans="1:9" ht="15" thickBot="1" x14ac:dyDescent="0.25">
      <c r="A527" s="64" t="s">
        <v>8</v>
      </c>
      <c r="B527" s="65"/>
      <c r="C527" s="65"/>
      <c r="D527" s="66"/>
      <c r="E527" s="67">
        <v>58.26</v>
      </c>
      <c r="F527" s="67">
        <v>58.34</v>
      </c>
      <c r="G527" s="67">
        <v>56.58</v>
      </c>
      <c r="H527" s="67">
        <v>59.44</v>
      </c>
      <c r="I527" s="76" t="s">
        <v>439</v>
      </c>
    </row>
    <row r="528" spans="1:9" ht="15" thickBot="1" x14ac:dyDescent="0.25">
      <c r="A528" s="15" t="s">
        <v>245</v>
      </c>
      <c r="B528" s="16"/>
      <c r="C528" s="16"/>
      <c r="D528" s="16"/>
      <c r="E528" s="16"/>
      <c r="F528" s="17"/>
    </row>
    <row r="529" spans="1:9" x14ac:dyDescent="0.2">
      <c r="A529" s="57"/>
      <c r="B529" s="57"/>
      <c r="C529" s="57"/>
      <c r="D529" s="57"/>
      <c r="E529" s="57"/>
      <c r="F529" s="57"/>
    </row>
    <row r="530" spans="1:9" x14ac:dyDescent="0.2">
      <c r="A530" s="57"/>
      <c r="B530" s="57"/>
      <c r="C530" s="57"/>
      <c r="D530" s="57"/>
      <c r="E530" s="57"/>
      <c r="F530" s="57"/>
    </row>
    <row r="531" spans="1:9" x14ac:dyDescent="0.2">
      <c r="A531" s="57"/>
      <c r="B531" s="57"/>
      <c r="C531" s="57"/>
      <c r="D531" s="57"/>
      <c r="E531" s="57"/>
      <c r="F531" s="57"/>
    </row>
    <row r="532" spans="1:9" x14ac:dyDescent="0.2">
      <c r="A532" s="57"/>
      <c r="B532" s="57"/>
      <c r="C532" s="57"/>
      <c r="D532" s="57"/>
      <c r="E532" s="57"/>
      <c r="F532" s="57"/>
    </row>
    <row r="533" spans="1:9" x14ac:dyDescent="0.2">
      <c r="A533" s="57"/>
      <c r="B533" s="57"/>
      <c r="C533" s="57"/>
      <c r="D533" s="57"/>
      <c r="E533" s="57"/>
      <c r="F533" s="57"/>
    </row>
    <row r="534" spans="1:9" ht="15.75" thickBot="1" x14ac:dyDescent="0.3">
      <c r="A534" s="37" t="s">
        <v>16</v>
      </c>
      <c r="B534" s="38">
        <f>B521+1</f>
        <v>52</v>
      </c>
      <c r="C534">
        <v>13.5</v>
      </c>
    </row>
    <row r="535" spans="1:9" ht="15.75" thickBot="1" x14ac:dyDescent="0.3">
      <c r="A535" s="9" t="s">
        <v>6</v>
      </c>
      <c r="B535" s="10" t="s">
        <v>7</v>
      </c>
      <c r="C535" s="11" t="s">
        <v>8</v>
      </c>
      <c r="D535" s="9" t="s">
        <v>10</v>
      </c>
      <c r="E535" s="10" t="s">
        <v>11</v>
      </c>
      <c r="F535" s="10" t="s">
        <v>12</v>
      </c>
      <c r="G535" s="10" t="s">
        <v>13</v>
      </c>
      <c r="H535" s="10" t="s">
        <v>14</v>
      </c>
      <c r="I535" s="69" t="s">
        <v>15</v>
      </c>
    </row>
    <row r="536" spans="1:9" ht="36" x14ac:dyDescent="0.2">
      <c r="A536" s="12" t="s">
        <v>37</v>
      </c>
      <c r="B536" s="13" t="s">
        <v>29</v>
      </c>
      <c r="C536" s="14">
        <f>C523+$B$6</f>
        <v>0.56249999999999922</v>
      </c>
      <c r="D536" s="70"/>
      <c r="E536" s="18" t="s">
        <v>124</v>
      </c>
      <c r="F536" s="18" t="s">
        <v>107</v>
      </c>
      <c r="G536" s="18" t="s">
        <v>125</v>
      </c>
      <c r="H536" s="18" t="s">
        <v>127</v>
      </c>
      <c r="I536" s="71" t="s">
        <v>129</v>
      </c>
    </row>
    <row r="537" spans="1:9" x14ac:dyDescent="0.2">
      <c r="A537" s="2" t="s">
        <v>48</v>
      </c>
      <c r="B537" s="7" t="s">
        <v>91</v>
      </c>
      <c r="C537" s="4"/>
      <c r="D537" s="72"/>
      <c r="E537" s="20"/>
      <c r="F537" s="20"/>
      <c r="G537" s="20"/>
      <c r="H537" s="20"/>
      <c r="I537" s="73"/>
    </row>
    <row r="538" spans="1:9" ht="15" thickBot="1" x14ac:dyDescent="0.25">
      <c r="A538" s="5" t="s">
        <v>31</v>
      </c>
      <c r="B538" s="8"/>
      <c r="C538" s="6"/>
      <c r="D538" s="74"/>
      <c r="E538" s="21"/>
      <c r="F538" s="21"/>
      <c r="G538" s="21"/>
      <c r="H538" s="21"/>
      <c r="I538" s="75"/>
    </row>
    <row r="539" spans="1:9" ht="15" thickBot="1" x14ac:dyDescent="0.25">
      <c r="A539" s="64" t="s">
        <v>83</v>
      </c>
      <c r="B539" s="65"/>
      <c r="C539" s="65"/>
      <c r="D539" s="66"/>
      <c r="E539" s="67">
        <v>3</v>
      </c>
      <c r="F539" s="67">
        <v>1</v>
      </c>
      <c r="G539" s="67">
        <v>5</v>
      </c>
      <c r="H539" s="67">
        <v>2</v>
      </c>
      <c r="I539" s="76">
        <v>4</v>
      </c>
    </row>
    <row r="540" spans="1:9" ht="15" thickBot="1" x14ac:dyDescent="0.25">
      <c r="A540" s="64" t="s">
        <v>8</v>
      </c>
      <c r="B540" s="65"/>
      <c r="C540" s="65"/>
      <c r="D540" s="66"/>
      <c r="E540" s="67">
        <v>55.7</v>
      </c>
      <c r="F540" s="67">
        <v>54.09</v>
      </c>
      <c r="G540" s="67" t="s">
        <v>440</v>
      </c>
      <c r="H540" s="67">
        <v>54.45</v>
      </c>
      <c r="I540" s="76">
        <v>59.64</v>
      </c>
    </row>
    <row r="541" spans="1:9" ht="15" thickBot="1" x14ac:dyDescent="0.25">
      <c r="A541" s="15" t="s">
        <v>245</v>
      </c>
      <c r="B541" s="16"/>
      <c r="C541" s="16"/>
      <c r="D541" s="16"/>
      <c r="E541" s="16"/>
      <c r="F541" s="17"/>
    </row>
    <row r="543" spans="1:9" ht="15.75" thickBot="1" x14ac:dyDescent="0.3">
      <c r="A543" s="39" t="s">
        <v>16</v>
      </c>
      <c r="B543" s="40">
        <f>B534+1</f>
        <v>53</v>
      </c>
      <c r="C543">
        <v>14</v>
      </c>
    </row>
    <row r="544" spans="1:9" ht="15.75" thickBot="1" x14ac:dyDescent="0.3">
      <c r="A544" s="9" t="s">
        <v>6</v>
      </c>
      <c r="B544" s="10" t="s">
        <v>7</v>
      </c>
      <c r="C544" s="11" t="s">
        <v>8</v>
      </c>
      <c r="D544" s="9" t="s">
        <v>10</v>
      </c>
      <c r="E544" s="10" t="s">
        <v>11</v>
      </c>
      <c r="F544" s="10" t="s">
        <v>12</v>
      </c>
      <c r="G544" s="10" t="s">
        <v>13</v>
      </c>
      <c r="H544" s="10" t="s">
        <v>14</v>
      </c>
      <c r="I544" s="69" t="s">
        <v>15</v>
      </c>
    </row>
    <row r="545" spans="1:9" ht="24" x14ac:dyDescent="0.2">
      <c r="A545" s="12" t="s">
        <v>41</v>
      </c>
      <c r="B545" s="13" t="s">
        <v>28</v>
      </c>
      <c r="C545" s="14">
        <f>C536+$B$6</f>
        <v>0.56666666666666587</v>
      </c>
      <c r="D545" s="70"/>
      <c r="E545" s="18" t="s">
        <v>40</v>
      </c>
      <c r="F545" s="18" t="s">
        <v>104</v>
      </c>
      <c r="G545" s="18" t="s">
        <v>125</v>
      </c>
      <c r="H545" s="18" t="s">
        <v>119</v>
      </c>
      <c r="I545" s="71"/>
    </row>
    <row r="546" spans="1:9" x14ac:dyDescent="0.2">
      <c r="A546" s="2" t="s">
        <v>48</v>
      </c>
      <c r="B546" s="7" t="s">
        <v>96</v>
      </c>
      <c r="C546" s="4"/>
      <c r="D546" s="72"/>
      <c r="E546" s="20"/>
      <c r="F546" s="20"/>
      <c r="G546" s="20"/>
      <c r="H546" s="20"/>
      <c r="I546" s="73"/>
    </row>
    <row r="547" spans="1:9" ht="15" thickBot="1" x14ac:dyDescent="0.25">
      <c r="A547" s="5" t="s">
        <v>31</v>
      </c>
      <c r="B547" s="8"/>
      <c r="C547" s="6"/>
      <c r="D547" s="74"/>
      <c r="E547" s="21"/>
      <c r="F547" s="21"/>
      <c r="G547" s="21"/>
      <c r="H547" s="21"/>
      <c r="I547" s="75"/>
    </row>
    <row r="548" spans="1:9" ht="15" thickBot="1" x14ac:dyDescent="0.25">
      <c r="A548" s="64" t="s">
        <v>83</v>
      </c>
      <c r="B548" s="65"/>
      <c r="C548" s="65"/>
      <c r="D548" s="66"/>
      <c r="E548" s="67">
        <v>2</v>
      </c>
      <c r="F548" s="67">
        <v>1</v>
      </c>
      <c r="G548" s="67">
        <v>4</v>
      </c>
      <c r="H548" s="67">
        <v>3</v>
      </c>
      <c r="I548" s="76"/>
    </row>
    <row r="549" spans="1:9" ht="15" thickBot="1" x14ac:dyDescent="0.25">
      <c r="A549" s="64" t="s">
        <v>8</v>
      </c>
      <c r="B549" s="65"/>
      <c r="C549" s="65"/>
      <c r="D549" s="66"/>
      <c r="E549" s="67">
        <v>57.78</v>
      </c>
      <c r="F549" s="67">
        <v>55.77</v>
      </c>
      <c r="G549" s="67" t="s">
        <v>443</v>
      </c>
      <c r="H549" s="67" t="s">
        <v>444</v>
      </c>
      <c r="I549" s="76"/>
    </row>
    <row r="550" spans="1:9" ht="15" thickBot="1" x14ac:dyDescent="0.25">
      <c r="A550" s="15" t="s">
        <v>246</v>
      </c>
      <c r="B550" s="16"/>
      <c r="C550" s="16"/>
      <c r="D550" s="16"/>
      <c r="E550" s="16"/>
      <c r="F550" s="17"/>
    </row>
    <row r="552" spans="1:9" ht="15.75" thickBot="1" x14ac:dyDescent="0.3">
      <c r="A552" s="33" t="s">
        <v>16</v>
      </c>
      <c r="B552" s="34">
        <f>B543+1</f>
        <v>54</v>
      </c>
      <c r="C552">
        <v>14.07</v>
      </c>
    </row>
    <row r="553" spans="1:9" ht="15.75" thickBot="1" x14ac:dyDescent="0.3">
      <c r="A553" s="9" t="s">
        <v>6</v>
      </c>
      <c r="B553" s="10" t="s">
        <v>7</v>
      </c>
      <c r="C553" s="11" t="s">
        <v>8</v>
      </c>
      <c r="D553" s="9" t="s">
        <v>10</v>
      </c>
      <c r="E553" s="10" t="s">
        <v>11</v>
      </c>
      <c r="F553" s="10" t="s">
        <v>12</v>
      </c>
      <c r="G553" s="10" t="s">
        <v>13</v>
      </c>
      <c r="H553" s="10" t="s">
        <v>14</v>
      </c>
      <c r="I553" s="69" t="s">
        <v>15</v>
      </c>
    </row>
    <row r="554" spans="1:9" x14ac:dyDescent="0.2">
      <c r="A554" s="12" t="s">
        <v>4</v>
      </c>
      <c r="B554" s="13" t="s">
        <v>218</v>
      </c>
      <c r="C554" s="14">
        <f>C545+$B$6</f>
        <v>0.57083333333333253</v>
      </c>
      <c r="D554" s="70" t="s">
        <v>416</v>
      </c>
      <c r="E554" s="18" t="s">
        <v>360</v>
      </c>
      <c r="F554" s="18" t="s">
        <v>329</v>
      </c>
      <c r="G554" s="18" t="s">
        <v>417</v>
      </c>
      <c r="H554" s="18" t="s">
        <v>140</v>
      </c>
      <c r="I554" s="71"/>
    </row>
    <row r="555" spans="1:9" x14ac:dyDescent="0.2">
      <c r="A555" s="2" t="s">
        <v>5</v>
      </c>
      <c r="B555" s="7" t="s">
        <v>94</v>
      </c>
      <c r="C555" s="4"/>
      <c r="D555" s="72"/>
      <c r="E555" s="20"/>
      <c r="F555" s="20"/>
      <c r="G555" s="20"/>
      <c r="H555" s="20"/>
      <c r="I555" s="73"/>
    </row>
    <row r="556" spans="1:9" ht="15" thickBot="1" x14ac:dyDescent="0.25">
      <c r="A556" s="5" t="s">
        <v>31</v>
      </c>
      <c r="B556" s="8"/>
      <c r="C556" s="6"/>
      <c r="D556" s="74"/>
      <c r="E556" s="21"/>
      <c r="F556" s="21"/>
      <c r="G556" s="21"/>
      <c r="H556" s="21"/>
      <c r="I556" s="75"/>
    </row>
    <row r="557" spans="1:9" ht="15" thickBot="1" x14ac:dyDescent="0.25">
      <c r="A557" s="64" t="s">
        <v>83</v>
      </c>
      <c r="B557" s="65"/>
      <c r="C557" s="65"/>
      <c r="D557" s="66">
        <v>3</v>
      </c>
      <c r="E557" s="67">
        <v>2</v>
      </c>
      <c r="F557" s="67">
        <v>1</v>
      </c>
      <c r="G557" s="67">
        <v>5</v>
      </c>
      <c r="H557" s="67">
        <v>4</v>
      </c>
      <c r="I557" s="76"/>
    </row>
    <row r="558" spans="1:9" ht="15" thickBot="1" x14ac:dyDescent="0.25">
      <c r="A558" s="64" t="s">
        <v>8</v>
      </c>
      <c r="B558" s="65"/>
      <c r="C558" s="65"/>
      <c r="D558" s="66" t="s">
        <v>445</v>
      </c>
      <c r="E558" s="67" t="s">
        <v>446</v>
      </c>
      <c r="F558" s="67" t="s">
        <v>447</v>
      </c>
      <c r="G558" s="67" t="s">
        <v>448</v>
      </c>
      <c r="H558" s="67" t="s">
        <v>449</v>
      </c>
      <c r="I558" s="76"/>
    </row>
    <row r="559" spans="1:9" ht="15" thickBot="1" x14ac:dyDescent="0.25">
      <c r="A559" s="15" t="s">
        <v>247</v>
      </c>
      <c r="B559" s="16"/>
      <c r="C559" s="16"/>
      <c r="D559" s="16"/>
      <c r="E559" s="16"/>
      <c r="F559" s="17"/>
    </row>
    <row r="560" spans="1:9" x14ac:dyDescent="0.2">
      <c r="A560" s="57"/>
      <c r="B560" s="57"/>
      <c r="C560" s="57"/>
      <c r="D560" s="57"/>
      <c r="E560" s="57"/>
      <c r="F560" s="57"/>
    </row>
    <row r="561" spans="1:9" x14ac:dyDescent="0.2">
      <c r="A561" s="57"/>
      <c r="B561" s="57"/>
      <c r="C561" s="57"/>
      <c r="D561" s="57"/>
      <c r="E561" s="57"/>
      <c r="F561" s="57"/>
    </row>
    <row r="562" spans="1:9" x14ac:dyDescent="0.2">
      <c r="A562" s="57"/>
      <c r="B562" s="57"/>
      <c r="C562" s="57"/>
      <c r="D562" s="57"/>
      <c r="E562" s="57"/>
      <c r="F562" s="57"/>
    </row>
    <row r="563" spans="1:9" x14ac:dyDescent="0.2">
      <c r="A563" s="57"/>
      <c r="B563" s="57"/>
      <c r="C563" s="57"/>
      <c r="D563" s="57"/>
      <c r="E563" s="57"/>
      <c r="F563" s="57"/>
    </row>
    <row r="565" spans="1:9" ht="15.75" thickBot="1" x14ac:dyDescent="0.3">
      <c r="A565" s="33" t="s">
        <v>16</v>
      </c>
      <c r="B565" s="34">
        <f>B552+1</f>
        <v>55</v>
      </c>
      <c r="C565">
        <v>14.17</v>
      </c>
    </row>
    <row r="566" spans="1:9" ht="15.75" thickBot="1" x14ac:dyDescent="0.3">
      <c r="A566" s="9" t="s">
        <v>6</v>
      </c>
      <c r="B566" s="10" t="s">
        <v>7</v>
      </c>
      <c r="C566" s="11" t="s">
        <v>8</v>
      </c>
      <c r="D566" s="9" t="s">
        <v>10</v>
      </c>
      <c r="E566" s="10" t="s">
        <v>11</v>
      </c>
      <c r="F566" s="10" t="s">
        <v>12</v>
      </c>
      <c r="G566" s="10" t="s">
        <v>13</v>
      </c>
      <c r="H566" s="10" t="s">
        <v>14</v>
      </c>
      <c r="I566" s="69" t="s">
        <v>15</v>
      </c>
    </row>
    <row r="567" spans="1:9" x14ac:dyDescent="0.2">
      <c r="A567" s="12" t="s">
        <v>4</v>
      </c>
      <c r="B567" s="13" t="s">
        <v>219</v>
      </c>
      <c r="C567" s="14">
        <f>C554+$B$6</f>
        <v>0.57499999999999918</v>
      </c>
      <c r="D567" s="70"/>
      <c r="E567" s="18"/>
      <c r="F567" s="18"/>
      <c r="G567" s="18"/>
      <c r="H567" s="18"/>
      <c r="I567" s="71"/>
    </row>
    <row r="568" spans="1:9" x14ac:dyDescent="0.2">
      <c r="A568" s="2" t="s">
        <v>5</v>
      </c>
      <c r="B568" s="7" t="s">
        <v>94</v>
      </c>
      <c r="C568" s="4"/>
      <c r="D568" s="72"/>
      <c r="E568" s="20" t="s">
        <v>45</v>
      </c>
      <c r="F568" s="20" t="s">
        <v>358</v>
      </c>
      <c r="G568" s="20" t="s">
        <v>354</v>
      </c>
      <c r="H568" s="20" t="s">
        <v>55</v>
      </c>
      <c r="I568" s="73" t="s">
        <v>326</v>
      </c>
    </row>
    <row r="569" spans="1:9" ht="15" thickBot="1" x14ac:dyDescent="0.25">
      <c r="A569" s="5" t="s">
        <v>31</v>
      </c>
      <c r="B569" s="8"/>
      <c r="C569" s="6"/>
      <c r="D569" s="74"/>
      <c r="E569" s="21"/>
      <c r="F569" s="21"/>
      <c r="G569" s="21"/>
      <c r="H569" s="21"/>
      <c r="I569" s="75"/>
    </row>
    <row r="570" spans="1:9" ht="15" thickBot="1" x14ac:dyDescent="0.25">
      <c r="A570" s="64" t="s">
        <v>83</v>
      </c>
      <c r="B570" s="65"/>
      <c r="C570" s="65"/>
      <c r="D570" s="66"/>
      <c r="E570" s="67">
        <v>2</v>
      </c>
      <c r="F570" s="67">
        <v>3</v>
      </c>
      <c r="G570" s="67">
        <v>1</v>
      </c>
      <c r="H570" s="67">
        <v>4</v>
      </c>
      <c r="I570" s="76">
        <v>5</v>
      </c>
    </row>
    <row r="571" spans="1:9" ht="15" thickBot="1" x14ac:dyDescent="0.25">
      <c r="A571" s="64" t="s">
        <v>8</v>
      </c>
      <c r="B571" s="65"/>
      <c r="C571" s="65"/>
      <c r="D571" s="66"/>
      <c r="E571" s="67" t="s">
        <v>450</v>
      </c>
      <c r="F571" s="67" t="s">
        <v>451</v>
      </c>
      <c r="G571" s="67" t="s">
        <v>452</v>
      </c>
      <c r="H571" s="67" t="s">
        <v>453</v>
      </c>
      <c r="I571" s="76" t="s">
        <v>454</v>
      </c>
    </row>
    <row r="572" spans="1:9" ht="15" thickBot="1" x14ac:dyDescent="0.25">
      <c r="A572" s="15" t="s">
        <v>247</v>
      </c>
      <c r="B572" s="16"/>
      <c r="C572" s="16"/>
      <c r="D572" s="16"/>
      <c r="E572" s="16"/>
      <c r="F572" s="17"/>
    </row>
    <row r="574" spans="1:9" ht="15.75" thickBot="1" x14ac:dyDescent="0.3">
      <c r="A574" s="33" t="s">
        <v>16</v>
      </c>
      <c r="B574" s="34">
        <f>B565+1</f>
        <v>56</v>
      </c>
      <c r="C574">
        <v>14.21</v>
      </c>
    </row>
    <row r="575" spans="1:9" ht="15.75" thickBot="1" x14ac:dyDescent="0.3">
      <c r="A575" s="9" t="s">
        <v>6</v>
      </c>
      <c r="B575" s="10" t="s">
        <v>7</v>
      </c>
      <c r="C575" s="11" t="s">
        <v>8</v>
      </c>
      <c r="D575" s="9" t="s">
        <v>10</v>
      </c>
      <c r="E575" s="10" t="s">
        <v>11</v>
      </c>
      <c r="F575" s="10" t="s">
        <v>12</v>
      </c>
      <c r="G575" s="10" t="s">
        <v>13</v>
      </c>
      <c r="H575" s="10" t="s">
        <v>14</v>
      </c>
      <c r="I575" s="69" t="s">
        <v>15</v>
      </c>
    </row>
    <row r="576" spans="1:9" ht="24" x14ac:dyDescent="0.2">
      <c r="A576" s="12" t="s">
        <v>4</v>
      </c>
      <c r="B576" s="13" t="s">
        <v>233</v>
      </c>
      <c r="C576" s="14">
        <f>C567+$B$6</f>
        <v>0.57916666666666583</v>
      </c>
      <c r="D576" s="70"/>
      <c r="E576" s="18" t="s">
        <v>132</v>
      </c>
      <c r="F576" s="18" t="s">
        <v>124</v>
      </c>
      <c r="G576" s="18" t="s">
        <v>25</v>
      </c>
      <c r="H576" s="18" t="s">
        <v>115</v>
      </c>
      <c r="I576" s="71"/>
    </row>
    <row r="577" spans="1:9" x14ac:dyDescent="0.2">
      <c r="A577" s="2" t="s">
        <v>5</v>
      </c>
      <c r="B577" s="7" t="s">
        <v>94</v>
      </c>
      <c r="C577" s="4"/>
      <c r="D577" s="72"/>
      <c r="E577" s="20"/>
      <c r="F577" s="20"/>
      <c r="G577" s="20"/>
      <c r="H577" s="20"/>
      <c r="I577" s="73"/>
    </row>
    <row r="578" spans="1:9" ht="15" thickBot="1" x14ac:dyDescent="0.25">
      <c r="A578" s="5" t="s">
        <v>31</v>
      </c>
      <c r="B578" s="8"/>
      <c r="C578" s="6"/>
      <c r="D578" s="74"/>
      <c r="E578" s="21"/>
      <c r="F578" s="21"/>
      <c r="G578" s="21"/>
      <c r="H578" s="21"/>
      <c r="I578" s="75"/>
    </row>
    <row r="579" spans="1:9" ht="15" thickBot="1" x14ac:dyDescent="0.25">
      <c r="A579" s="64" t="s">
        <v>83</v>
      </c>
      <c r="B579" s="65"/>
      <c r="C579" s="65"/>
      <c r="D579" s="66"/>
      <c r="E579" s="67">
        <v>3</v>
      </c>
      <c r="F579" s="67">
        <v>2</v>
      </c>
      <c r="G579" s="67">
        <v>1</v>
      </c>
      <c r="H579" s="67">
        <v>4</v>
      </c>
      <c r="I579" s="76"/>
    </row>
    <row r="580" spans="1:9" ht="15" thickBot="1" x14ac:dyDescent="0.25">
      <c r="A580" s="64" t="s">
        <v>8</v>
      </c>
      <c r="B580" s="65"/>
      <c r="C580" s="65"/>
      <c r="D580" s="66"/>
      <c r="E580" s="67" t="s">
        <v>455</v>
      </c>
      <c r="F580" s="67" t="s">
        <v>456</v>
      </c>
      <c r="G580" s="67" t="s">
        <v>457</v>
      </c>
      <c r="H580" s="67" t="s">
        <v>458</v>
      </c>
      <c r="I580" s="76"/>
    </row>
    <row r="581" spans="1:9" ht="15" thickBot="1" x14ac:dyDescent="0.25">
      <c r="A581" s="15" t="s">
        <v>247</v>
      </c>
      <c r="B581" s="16"/>
      <c r="C581" s="16"/>
      <c r="D581" s="16"/>
      <c r="E581" s="16"/>
      <c r="F581" s="17"/>
    </row>
    <row r="583" spans="1:9" ht="15.75" thickBot="1" x14ac:dyDescent="0.3">
      <c r="A583" s="37" t="s">
        <v>16</v>
      </c>
      <c r="B583" s="38">
        <f>B574+1</f>
        <v>57</v>
      </c>
      <c r="C583">
        <v>14.32</v>
      </c>
    </row>
    <row r="584" spans="1:9" ht="15.75" thickBot="1" x14ac:dyDescent="0.3">
      <c r="A584" s="9" t="s">
        <v>6</v>
      </c>
      <c r="B584" s="10" t="s">
        <v>7</v>
      </c>
      <c r="C584" s="11" t="s">
        <v>8</v>
      </c>
      <c r="D584" s="9" t="s">
        <v>10</v>
      </c>
      <c r="E584" s="10" t="s">
        <v>11</v>
      </c>
      <c r="F584" s="10" t="s">
        <v>12</v>
      </c>
      <c r="G584" s="10" t="s">
        <v>13</v>
      </c>
      <c r="H584" s="10" t="s">
        <v>14</v>
      </c>
      <c r="I584" s="69" t="s">
        <v>15</v>
      </c>
    </row>
    <row r="585" spans="1:9" x14ac:dyDescent="0.2">
      <c r="A585" s="12" t="s">
        <v>37</v>
      </c>
      <c r="B585" s="13" t="s">
        <v>218</v>
      </c>
      <c r="C585" s="14">
        <f>C576+$B$6</f>
        <v>0.58333333333333248</v>
      </c>
      <c r="D585" s="70"/>
      <c r="E585" s="18"/>
      <c r="F585" s="18"/>
      <c r="G585" s="18"/>
      <c r="H585" s="18"/>
      <c r="I585" s="71"/>
    </row>
    <row r="586" spans="1:9" x14ac:dyDescent="0.2">
      <c r="A586" s="2" t="s">
        <v>5</v>
      </c>
      <c r="B586" s="7" t="s">
        <v>92</v>
      </c>
      <c r="C586" s="4"/>
      <c r="D586" s="72"/>
      <c r="E586" s="20" t="s">
        <v>25</v>
      </c>
      <c r="F586" s="20" t="s">
        <v>24</v>
      </c>
      <c r="G586" s="20" t="s">
        <v>365</v>
      </c>
      <c r="H586" s="20" t="s">
        <v>115</v>
      </c>
      <c r="I586" s="73" t="s">
        <v>39</v>
      </c>
    </row>
    <row r="587" spans="1:9" ht="15" thickBot="1" x14ac:dyDescent="0.25">
      <c r="A587" s="5" t="s">
        <v>31</v>
      </c>
      <c r="B587" s="8"/>
      <c r="C587" s="6"/>
      <c r="D587" s="74"/>
      <c r="E587" s="21"/>
      <c r="F587" s="21"/>
      <c r="G587" s="21"/>
      <c r="H587" s="21"/>
      <c r="I587" s="75"/>
    </row>
    <row r="588" spans="1:9" ht="15" thickBot="1" x14ac:dyDescent="0.25">
      <c r="A588" s="64" t="s">
        <v>83</v>
      </c>
      <c r="B588" s="65"/>
      <c r="C588" s="65"/>
      <c r="D588" s="66"/>
      <c r="E588" s="67"/>
      <c r="F588" s="67">
        <v>1</v>
      </c>
      <c r="G588" s="67">
        <v>2</v>
      </c>
      <c r="H588" s="67"/>
      <c r="I588" s="76">
        <v>3</v>
      </c>
    </row>
    <row r="589" spans="1:9" ht="15" thickBot="1" x14ac:dyDescent="0.25">
      <c r="A589" s="64" t="s">
        <v>8</v>
      </c>
      <c r="B589" s="65"/>
      <c r="C589" s="65"/>
      <c r="D589" s="66"/>
      <c r="E589" s="67"/>
      <c r="F589" s="67" t="s">
        <v>462</v>
      </c>
      <c r="G589" s="67" t="s">
        <v>463</v>
      </c>
      <c r="H589" s="67" t="s">
        <v>464</v>
      </c>
      <c r="I589" s="76"/>
    </row>
    <row r="590" spans="1:9" ht="15" thickBot="1" x14ac:dyDescent="0.25">
      <c r="A590" s="15" t="s">
        <v>248</v>
      </c>
      <c r="B590" s="16"/>
      <c r="C590" s="16"/>
      <c r="D590" s="16"/>
      <c r="E590" s="16"/>
      <c r="F590" s="17"/>
    </row>
    <row r="591" spans="1:9" x14ac:dyDescent="0.2">
      <c r="A591" s="57"/>
      <c r="B591" s="57"/>
      <c r="C591" s="57"/>
      <c r="D591" s="57"/>
      <c r="E591" s="57"/>
      <c r="F591" s="57"/>
    </row>
    <row r="592" spans="1:9" x14ac:dyDescent="0.2">
      <c r="A592" s="57"/>
      <c r="B592" s="57"/>
      <c r="C592" s="57"/>
      <c r="D592" s="57"/>
      <c r="E592" s="57"/>
      <c r="F592" s="57"/>
    </row>
    <row r="593" spans="1:9" x14ac:dyDescent="0.2">
      <c r="A593" s="57"/>
      <c r="B593" s="57"/>
      <c r="C593" s="57"/>
      <c r="D593" s="57"/>
      <c r="E593" s="57"/>
      <c r="F593" s="57"/>
    </row>
    <row r="594" spans="1:9" x14ac:dyDescent="0.2">
      <c r="A594" s="57"/>
      <c r="B594" s="57"/>
      <c r="C594" s="57"/>
      <c r="D594" s="57"/>
      <c r="E594" s="57"/>
      <c r="F594" s="57"/>
    </row>
    <row r="595" spans="1:9" x14ac:dyDescent="0.2">
      <c r="A595" s="57"/>
      <c r="B595" s="57"/>
      <c r="C595" s="57"/>
      <c r="D595" s="57"/>
      <c r="E595" s="57"/>
      <c r="F595" s="57"/>
    </row>
    <row r="596" spans="1:9" x14ac:dyDescent="0.2">
      <c r="A596" s="57"/>
      <c r="B596" s="57"/>
      <c r="C596" s="57"/>
      <c r="D596" s="57"/>
      <c r="E596" s="57"/>
      <c r="F596" s="57"/>
    </row>
    <row r="598" spans="1:9" ht="15.75" thickBot="1" x14ac:dyDescent="0.3">
      <c r="A598" s="37" t="s">
        <v>16</v>
      </c>
      <c r="B598" s="38">
        <f>B583+1</f>
        <v>58</v>
      </c>
      <c r="C598">
        <v>14.37</v>
      </c>
    </row>
    <row r="599" spans="1:9" ht="15.75" thickBot="1" x14ac:dyDescent="0.3">
      <c r="A599" s="9" t="s">
        <v>6</v>
      </c>
      <c r="B599" s="10" t="s">
        <v>7</v>
      </c>
      <c r="C599" s="11" t="s">
        <v>8</v>
      </c>
      <c r="D599" s="9" t="s">
        <v>10</v>
      </c>
      <c r="E599" s="10" t="s">
        <v>11</v>
      </c>
      <c r="F599" s="10" t="s">
        <v>12</v>
      </c>
      <c r="G599" s="10" t="s">
        <v>13</v>
      </c>
      <c r="H599" s="10" t="s">
        <v>14</v>
      </c>
      <c r="I599" s="69" t="s">
        <v>15</v>
      </c>
    </row>
    <row r="600" spans="1:9" x14ac:dyDescent="0.2">
      <c r="A600" s="12" t="s">
        <v>37</v>
      </c>
      <c r="B600" s="13" t="s">
        <v>219</v>
      </c>
      <c r="C600" s="14">
        <f>C585+$B$6</f>
        <v>0.58749999999999913</v>
      </c>
      <c r="D600" s="70"/>
      <c r="E600" s="18"/>
      <c r="F600" s="18"/>
      <c r="G600" s="18"/>
      <c r="H600" s="18"/>
      <c r="I600" s="71"/>
    </row>
    <row r="601" spans="1:9" x14ac:dyDescent="0.2">
      <c r="A601" s="2" t="s">
        <v>5</v>
      </c>
      <c r="B601" s="7" t="s">
        <v>92</v>
      </c>
      <c r="C601" s="4"/>
      <c r="D601" s="72"/>
      <c r="E601" s="20" t="s">
        <v>354</v>
      </c>
      <c r="F601" s="20" t="s">
        <v>325</v>
      </c>
      <c r="G601" s="20" t="s">
        <v>434</v>
      </c>
      <c r="H601" s="20" t="s">
        <v>435</v>
      </c>
      <c r="I601" s="73" t="s">
        <v>34</v>
      </c>
    </row>
    <row r="602" spans="1:9" ht="15" thickBot="1" x14ac:dyDescent="0.25">
      <c r="A602" s="5" t="s">
        <v>31</v>
      </c>
      <c r="B602" s="8"/>
      <c r="C602" s="6"/>
      <c r="D602" s="74"/>
      <c r="E602" s="21"/>
      <c r="F602" s="21"/>
      <c r="G602" s="21"/>
      <c r="H602" s="21"/>
      <c r="I602" s="75"/>
    </row>
    <row r="603" spans="1:9" ht="15" thickBot="1" x14ac:dyDescent="0.25">
      <c r="A603" s="64" t="s">
        <v>83</v>
      </c>
      <c r="B603" s="65"/>
      <c r="C603" s="65"/>
      <c r="D603" s="66"/>
      <c r="E603" s="67">
        <v>2</v>
      </c>
      <c r="F603" s="67">
        <v>1</v>
      </c>
      <c r="G603" s="67">
        <v>3</v>
      </c>
      <c r="H603" s="67">
        <v>4</v>
      </c>
      <c r="I603" s="76">
        <v>5</v>
      </c>
    </row>
    <row r="604" spans="1:9" ht="15" thickBot="1" x14ac:dyDescent="0.25">
      <c r="A604" s="64" t="s">
        <v>8</v>
      </c>
      <c r="B604" s="65"/>
      <c r="C604" s="65"/>
      <c r="D604" s="66"/>
      <c r="E604" s="67" t="s">
        <v>465</v>
      </c>
      <c r="F604" s="67" t="s">
        <v>466</v>
      </c>
      <c r="G604" s="67" t="s">
        <v>467</v>
      </c>
      <c r="H604" s="67" t="s">
        <v>468</v>
      </c>
      <c r="I604" s="76" t="s">
        <v>469</v>
      </c>
    </row>
    <row r="605" spans="1:9" ht="15" thickBot="1" x14ac:dyDescent="0.25">
      <c r="A605" s="15" t="s">
        <v>248</v>
      </c>
      <c r="B605" s="16"/>
      <c r="C605" s="16"/>
      <c r="D605" s="16"/>
      <c r="E605" s="16"/>
      <c r="F605" s="17"/>
    </row>
    <row r="607" spans="1:9" ht="15.75" thickBot="1" x14ac:dyDescent="0.3">
      <c r="A607" s="33" t="s">
        <v>16</v>
      </c>
      <c r="B607" s="34">
        <f>B598+1</f>
        <v>59</v>
      </c>
      <c r="C607">
        <v>14.43</v>
      </c>
    </row>
    <row r="608" spans="1:9" ht="15.75" thickBot="1" x14ac:dyDescent="0.3">
      <c r="A608" s="9" t="s">
        <v>6</v>
      </c>
      <c r="B608" s="10" t="s">
        <v>7</v>
      </c>
      <c r="C608" s="11" t="s">
        <v>8</v>
      </c>
      <c r="D608" s="9" t="s">
        <v>10</v>
      </c>
      <c r="E608" s="10" t="s">
        <v>11</v>
      </c>
      <c r="F608" s="10" t="s">
        <v>12</v>
      </c>
      <c r="G608" s="10" t="s">
        <v>13</v>
      </c>
      <c r="H608" s="10" t="s">
        <v>14</v>
      </c>
      <c r="I608" s="69" t="s">
        <v>15</v>
      </c>
    </row>
    <row r="609" spans="1:9" ht="24" x14ac:dyDescent="0.2">
      <c r="A609" s="12" t="s">
        <v>4</v>
      </c>
      <c r="B609" s="13" t="s">
        <v>218</v>
      </c>
      <c r="C609" s="14">
        <f>C600+$B$6</f>
        <v>0.59166666666666579</v>
      </c>
      <c r="D609" s="70"/>
      <c r="E609" s="18" t="s">
        <v>324</v>
      </c>
      <c r="F609" s="18" t="s">
        <v>355</v>
      </c>
      <c r="G609" s="18" t="s">
        <v>356</v>
      </c>
      <c r="H609" s="18" t="s">
        <v>140</v>
      </c>
      <c r="I609" s="71"/>
    </row>
    <row r="610" spans="1:9" x14ac:dyDescent="0.2">
      <c r="A610" s="2" t="s">
        <v>48</v>
      </c>
      <c r="B610" s="7" t="s">
        <v>93</v>
      </c>
      <c r="C610" s="4"/>
      <c r="D610" s="72"/>
      <c r="E610" s="20"/>
      <c r="F610" s="20"/>
      <c r="G610" s="20"/>
      <c r="H610" s="20"/>
      <c r="I610" s="73"/>
    </row>
    <row r="611" spans="1:9" ht="15" thickBot="1" x14ac:dyDescent="0.25">
      <c r="A611" s="5" t="s">
        <v>31</v>
      </c>
      <c r="B611" s="8"/>
      <c r="C611" s="6"/>
      <c r="D611" s="74"/>
      <c r="E611" s="21"/>
      <c r="F611" s="21"/>
      <c r="G611" s="21"/>
      <c r="H611" s="21"/>
      <c r="I611" s="75"/>
    </row>
    <row r="612" spans="1:9" ht="15" thickBot="1" x14ac:dyDescent="0.25">
      <c r="A612" s="64" t="s">
        <v>83</v>
      </c>
      <c r="B612" s="65"/>
      <c r="C612" s="65"/>
      <c r="D612" s="66"/>
      <c r="E612" s="67">
        <v>3</v>
      </c>
      <c r="F612" s="67">
        <v>1</v>
      </c>
      <c r="G612" s="67">
        <v>2</v>
      </c>
      <c r="H612" s="67">
        <v>4</v>
      </c>
      <c r="I612" s="76"/>
    </row>
    <row r="613" spans="1:9" ht="15" thickBot="1" x14ac:dyDescent="0.25">
      <c r="A613" s="64" t="s">
        <v>8</v>
      </c>
      <c r="B613" s="65"/>
      <c r="C613" s="65"/>
      <c r="D613" s="66"/>
      <c r="E613" s="67">
        <v>57.05</v>
      </c>
      <c r="F613" s="67">
        <v>55.89</v>
      </c>
      <c r="G613" s="67">
        <v>56.56</v>
      </c>
      <c r="H613" s="67" t="s">
        <v>470</v>
      </c>
      <c r="I613" s="76"/>
    </row>
    <row r="614" spans="1:9" ht="15" thickBot="1" x14ac:dyDescent="0.25">
      <c r="A614" s="15" t="s">
        <v>249</v>
      </c>
      <c r="B614" s="16"/>
      <c r="C614" s="16"/>
      <c r="D614" s="16"/>
      <c r="E614" s="16"/>
      <c r="F614" s="17"/>
    </row>
    <row r="615" spans="1:9" x14ac:dyDescent="0.2">
      <c r="A615" s="57"/>
      <c r="B615" s="57"/>
      <c r="C615" s="57"/>
      <c r="D615" s="57"/>
      <c r="E615" s="57"/>
      <c r="F615" s="57"/>
    </row>
    <row r="616" spans="1:9" ht="15.75" thickBot="1" x14ac:dyDescent="0.3">
      <c r="A616" s="33" t="s">
        <v>16</v>
      </c>
      <c r="B616" s="34">
        <f>B607+1</f>
        <v>60</v>
      </c>
      <c r="C616">
        <v>14.48</v>
      </c>
    </row>
    <row r="617" spans="1:9" ht="15.75" thickBot="1" x14ac:dyDescent="0.3">
      <c r="A617" s="9" t="s">
        <v>6</v>
      </c>
      <c r="B617" s="10" t="s">
        <v>7</v>
      </c>
      <c r="C617" s="11" t="s">
        <v>8</v>
      </c>
      <c r="D617" s="9" t="s">
        <v>10</v>
      </c>
      <c r="E617" s="10" t="s">
        <v>11</v>
      </c>
      <c r="F617" s="10" t="s">
        <v>12</v>
      </c>
      <c r="G617" s="10" t="s">
        <v>13</v>
      </c>
      <c r="H617" s="10" t="s">
        <v>14</v>
      </c>
      <c r="I617" s="69" t="s">
        <v>15</v>
      </c>
    </row>
    <row r="618" spans="1:9" x14ac:dyDescent="0.2">
      <c r="A618" s="12" t="s">
        <v>4</v>
      </c>
      <c r="B618" s="13" t="s">
        <v>219</v>
      </c>
      <c r="C618" s="14">
        <f>C609+$B$6</f>
        <v>0.59583333333333244</v>
      </c>
      <c r="D618" s="70"/>
      <c r="E618" s="18" t="s">
        <v>367</v>
      </c>
      <c r="F618" s="18" t="s">
        <v>25</v>
      </c>
      <c r="G618" s="18" t="s">
        <v>360</v>
      </c>
      <c r="H618" s="18" t="s">
        <v>34</v>
      </c>
      <c r="I618" s="71"/>
    </row>
    <row r="619" spans="1:9" x14ac:dyDescent="0.2">
      <c r="A619" s="2" t="s">
        <v>48</v>
      </c>
      <c r="B619" s="7" t="s">
        <v>93</v>
      </c>
      <c r="C619" s="4"/>
      <c r="D619" s="72"/>
      <c r="E619" s="20"/>
      <c r="F619" s="20"/>
      <c r="G619" s="20"/>
      <c r="H619" s="20"/>
      <c r="I619" s="73"/>
    </row>
    <row r="620" spans="1:9" ht="15" thickBot="1" x14ac:dyDescent="0.25">
      <c r="A620" s="5" t="s">
        <v>31</v>
      </c>
      <c r="B620" s="8"/>
      <c r="C620" s="6"/>
      <c r="D620" s="74"/>
      <c r="E620" s="21"/>
      <c r="F620" s="21"/>
      <c r="G620" s="21"/>
      <c r="H620" s="21"/>
      <c r="I620" s="75"/>
    </row>
    <row r="621" spans="1:9" ht="15" thickBot="1" x14ac:dyDescent="0.25">
      <c r="A621" s="64" t="s">
        <v>83</v>
      </c>
      <c r="B621" s="65"/>
      <c r="C621" s="65"/>
      <c r="D621" s="66"/>
      <c r="E621" s="67">
        <v>3</v>
      </c>
      <c r="F621" s="67">
        <v>1</v>
      </c>
      <c r="G621" s="67">
        <v>2</v>
      </c>
      <c r="H621" s="67">
        <v>4</v>
      </c>
      <c r="I621" s="76"/>
    </row>
    <row r="622" spans="1:9" ht="15" thickBot="1" x14ac:dyDescent="0.25">
      <c r="A622" s="64" t="s">
        <v>8</v>
      </c>
      <c r="B622" s="65"/>
      <c r="C622" s="65"/>
      <c r="D622" s="66"/>
      <c r="E622" s="67">
        <v>57.83</v>
      </c>
      <c r="F622" s="67">
        <v>54.97</v>
      </c>
      <c r="G622" s="67">
        <v>57.4</v>
      </c>
      <c r="H622" s="67" t="s">
        <v>473</v>
      </c>
      <c r="I622" s="76"/>
    </row>
    <row r="623" spans="1:9" ht="15" thickBot="1" x14ac:dyDescent="0.25">
      <c r="A623" s="15" t="s">
        <v>249</v>
      </c>
      <c r="B623" s="16"/>
      <c r="C623" s="16"/>
      <c r="D623" s="16"/>
      <c r="E623" s="16"/>
      <c r="F623" s="17"/>
    </row>
    <row r="624" spans="1:9" x14ac:dyDescent="0.2">
      <c r="A624" s="57"/>
      <c r="B624" s="57"/>
      <c r="C624" s="57"/>
      <c r="D624" s="57"/>
      <c r="E624" s="57"/>
      <c r="F624" s="57"/>
    </row>
    <row r="625" spans="1:9" x14ac:dyDescent="0.2">
      <c r="A625" s="57"/>
      <c r="B625" s="57"/>
      <c r="C625" s="57"/>
      <c r="D625" s="57"/>
      <c r="E625" s="57"/>
      <c r="F625" s="57"/>
    </row>
    <row r="626" spans="1:9" x14ac:dyDescent="0.2">
      <c r="A626" s="57"/>
      <c r="B626" s="57"/>
      <c r="C626" s="57"/>
      <c r="D626" s="57"/>
      <c r="E626" s="57"/>
      <c r="F626" s="57"/>
    </row>
    <row r="627" spans="1:9" x14ac:dyDescent="0.2">
      <c r="A627" s="57"/>
      <c r="B627" s="57"/>
      <c r="C627" s="57"/>
      <c r="D627" s="57"/>
      <c r="E627" s="57"/>
      <c r="F627" s="57"/>
    </row>
    <row r="628" spans="1:9" x14ac:dyDescent="0.2">
      <c r="A628" s="57"/>
      <c r="B628" s="57"/>
      <c r="C628" s="57"/>
      <c r="D628" s="57"/>
      <c r="E628" s="57"/>
      <c r="F628" s="57"/>
    </row>
    <row r="629" spans="1:9" x14ac:dyDescent="0.2">
      <c r="A629" s="57"/>
      <c r="B629" s="57"/>
      <c r="C629" s="57"/>
      <c r="D629" s="57"/>
      <c r="E629" s="57"/>
      <c r="F629" s="57"/>
    </row>
    <row r="631" spans="1:9" ht="15.75" thickBot="1" x14ac:dyDescent="0.3">
      <c r="A631" s="37" t="s">
        <v>16</v>
      </c>
      <c r="B631" s="38">
        <f>B616+1</f>
        <v>61</v>
      </c>
      <c r="C631">
        <v>14.53</v>
      </c>
    </row>
    <row r="632" spans="1:9" ht="15.75" thickBot="1" x14ac:dyDescent="0.3">
      <c r="A632" s="9" t="s">
        <v>6</v>
      </c>
      <c r="B632" s="10" t="s">
        <v>7</v>
      </c>
      <c r="C632" s="11" t="s">
        <v>8</v>
      </c>
      <c r="D632" s="9" t="s">
        <v>10</v>
      </c>
      <c r="E632" s="10" t="s">
        <v>11</v>
      </c>
      <c r="F632" s="10" t="s">
        <v>12</v>
      </c>
      <c r="G632" s="10" t="s">
        <v>13</v>
      </c>
      <c r="H632" s="10" t="s">
        <v>14</v>
      </c>
      <c r="I632" s="69" t="s">
        <v>15</v>
      </c>
    </row>
    <row r="633" spans="1:9" x14ac:dyDescent="0.2">
      <c r="A633" s="12" t="s">
        <v>37</v>
      </c>
      <c r="B633" s="13" t="s">
        <v>218</v>
      </c>
      <c r="C633" s="14">
        <f>C618+$B$6</f>
        <v>0.59999999999999909</v>
      </c>
      <c r="D633" s="70"/>
      <c r="E633" s="18"/>
      <c r="F633" s="18"/>
      <c r="G633" s="18"/>
      <c r="H633" s="18"/>
      <c r="I633" s="71"/>
    </row>
    <row r="634" spans="1:9" x14ac:dyDescent="0.2">
      <c r="A634" s="2" t="s">
        <v>48</v>
      </c>
      <c r="B634" s="7" t="s">
        <v>91</v>
      </c>
      <c r="C634" s="4"/>
      <c r="D634" s="72"/>
      <c r="E634" s="20" t="s">
        <v>365</v>
      </c>
      <c r="F634" s="20" t="s">
        <v>124</v>
      </c>
      <c r="G634" s="20" t="s">
        <v>441</v>
      </c>
      <c r="H634" s="20"/>
      <c r="I634" s="73"/>
    </row>
    <row r="635" spans="1:9" ht="15" thickBot="1" x14ac:dyDescent="0.25">
      <c r="A635" s="5" t="s">
        <v>31</v>
      </c>
      <c r="B635" s="8"/>
      <c r="C635" s="6"/>
      <c r="D635" s="74"/>
      <c r="E635" s="21"/>
      <c r="F635" s="21"/>
      <c r="G635" s="21"/>
      <c r="H635" s="21"/>
      <c r="I635" s="75"/>
    </row>
    <row r="636" spans="1:9" ht="15" thickBot="1" x14ac:dyDescent="0.25">
      <c r="A636" s="64" t="s">
        <v>83</v>
      </c>
      <c r="B636" s="65"/>
      <c r="C636" s="65"/>
      <c r="D636" s="66"/>
      <c r="E636" s="67">
        <v>3</v>
      </c>
      <c r="F636" s="67">
        <v>1</v>
      </c>
      <c r="G636" s="67">
        <v>2</v>
      </c>
      <c r="H636" s="67"/>
      <c r="I636" s="76"/>
    </row>
    <row r="637" spans="1:9" ht="15" thickBot="1" x14ac:dyDescent="0.25">
      <c r="A637" s="64" t="s">
        <v>8</v>
      </c>
      <c r="B637" s="65"/>
      <c r="C637" s="65"/>
      <c r="D637" s="66"/>
      <c r="E637" s="67">
        <v>58.06</v>
      </c>
      <c r="F637" s="67">
        <v>56.37</v>
      </c>
      <c r="G637" s="67">
        <v>57.63</v>
      </c>
      <c r="H637" s="67"/>
      <c r="I637" s="76"/>
    </row>
    <row r="638" spans="1:9" ht="15" thickBot="1" x14ac:dyDescent="0.25">
      <c r="A638" s="15" t="s">
        <v>250</v>
      </c>
      <c r="B638" s="16"/>
      <c r="C638" s="16"/>
      <c r="D638" s="16"/>
      <c r="E638" s="16"/>
      <c r="F638" s="17"/>
    </row>
    <row r="640" spans="1:9" ht="15.75" thickBot="1" x14ac:dyDescent="0.3">
      <c r="A640" s="37" t="s">
        <v>16</v>
      </c>
      <c r="B640" s="38">
        <f>B631+1</f>
        <v>62</v>
      </c>
      <c r="C640">
        <v>15</v>
      </c>
    </row>
    <row r="641" spans="1:9" ht="15.75" thickBot="1" x14ac:dyDescent="0.3">
      <c r="A641" s="9" t="s">
        <v>6</v>
      </c>
      <c r="B641" s="10" t="s">
        <v>7</v>
      </c>
      <c r="C641" s="11" t="s">
        <v>8</v>
      </c>
      <c r="D641" s="9" t="s">
        <v>10</v>
      </c>
      <c r="E641" s="10" t="s">
        <v>11</v>
      </c>
      <c r="F641" s="10" t="s">
        <v>12</v>
      </c>
      <c r="G641" s="10" t="s">
        <v>13</v>
      </c>
      <c r="H641" s="10" t="s">
        <v>14</v>
      </c>
      <c r="I641" s="69" t="s">
        <v>15</v>
      </c>
    </row>
    <row r="642" spans="1:9" x14ac:dyDescent="0.2">
      <c r="A642" s="12" t="s">
        <v>37</v>
      </c>
      <c r="B642" s="13" t="s">
        <v>219</v>
      </c>
      <c r="C642" s="14">
        <f>C633+$B$6</f>
        <v>0.60416666666666574</v>
      </c>
      <c r="D642" s="70"/>
      <c r="E642" s="18" t="s">
        <v>34</v>
      </c>
      <c r="F642" s="18" t="s">
        <v>442</v>
      </c>
      <c r="G642" s="18" t="s">
        <v>354</v>
      </c>
      <c r="H642" s="18"/>
      <c r="I642" s="71"/>
    </row>
    <row r="643" spans="1:9" x14ac:dyDescent="0.2">
      <c r="A643" s="2" t="s">
        <v>48</v>
      </c>
      <c r="B643" s="7" t="s">
        <v>91</v>
      </c>
      <c r="C643" s="4"/>
      <c r="D643" s="72"/>
      <c r="E643" s="20"/>
      <c r="F643" s="20"/>
      <c r="G643" s="20"/>
      <c r="H643" s="20"/>
      <c r="I643" s="73"/>
    </row>
    <row r="644" spans="1:9" ht="15" thickBot="1" x14ac:dyDescent="0.25">
      <c r="A644" s="5" t="s">
        <v>31</v>
      </c>
      <c r="B644" s="8"/>
      <c r="C644" s="6"/>
      <c r="D644" s="74"/>
      <c r="E644" s="21"/>
      <c r="F644" s="21"/>
      <c r="G644" s="21"/>
      <c r="H644" s="21"/>
      <c r="I644" s="75"/>
    </row>
    <row r="645" spans="1:9" ht="15" thickBot="1" x14ac:dyDescent="0.25">
      <c r="A645" s="64" t="s">
        <v>83</v>
      </c>
      <c r="B645" s="65"/>
      <c r="C645" s="65"/>
      <c r="D645" s="66"/>
      <c r="E645" s="67">
        <v>3</v>
      </c>
      <c r="F645" s="67">
        <v>2</v>
      </c>
      <c r="G645" s="67">
        <v>1</v>
      </c>
      <c r="H645" s="67"/>
      <c r="I645" s="76"/>
    </row>
    <row r="646" spans="1:9" ht="15" thickBot="1" x14ac:dyDescent="0.25">
      <c r="A646" s="64" t="s">
        <v>8</v>
      </c>
      <c r="B646" s="65"/>
      <c r="C646" s="65"/>
      <c r="D646" s="66"/>
      <c r="E646" s="67" t="s">
        <v>474</v>
      </c>
      <c r="F646" s="67">
        <v>58.13</v>
      </c>
      <c r="G646" s="67">
        <v>56.88</v>
      </c>
      <c r="H646" s="67"/>
      <c r="I646" s="76"/>
    </row>
    <row r="647" spans="1:9" ht="15" thickBot="1" x14ac:dyDescent="0.25">
      <c r="A647" s="15" t="s">
        <v>250</v>
      </c>
      <c r="B647" s="16"/>
      <c r="C647" s="16"/>
      <c r="D647" s="16"/>
      <c r="E647" s="16"/>
      <c r="F647" s="17"/>
    </row>
    <row r="649" spans="1:9" ht="15.75" thickBot="1" x14ac:dyDescent="0.3">
      <c r="A649" s="33" t="s">
        <v>16</v>
      </c>
      <c r="B649" s="34">
        <f>B640+1</f>
        <v>63</v>
      </c>
      <c r="C649">
        <v>15.05</v>
      </c>
    </row>
    <row r="650" spans="1:9" ht="15.75" thickBot="1" x14ac:dyDescent="0.3">
      <c r="A650" s="9" t="s">
        <v>6</v>
      </c>
      <c r="B650" s="10" t="s">
        <v>7</v>
      </c>
      <c r="C650" s="11" t="s">
        <v>8</v>
      </c>
      <c r="D650" s="9" t="s">
        <v>10</v>
      </c>
      <c r="E650" s="10" t="s">
        <v>11</v>
      </c>
      <c r="F650" s="10" t="s">
        <v>12</v>
      </c>
      <c r="G650" s="10" t="s">
        <v>13</v>
      </c>
      <c r="H650" s="10" t="s">
        <v>14</v>
      </c>
      <c r="I650" s="69" t="s">
        <v>15</v>
      </c>
    </row>
    <row r="651" spans="1:9" ht="24" x14ac:dyDescent="0.2">
      <c r="A651" s="12" t="s">
        <v>4</v>
      </c>
      <c r="B651" s="13" t="s">
        <v>74</v>
      </c>
      <c r="C651" s="14">
        <f>C642+$B$6</f>
        <v>0.60833333333333239</v>
      </c>
      <c r="D651" s="70" t="s">
        <v>329</v>
      </c>
      <c r="E651" s="18" t="s">
        <v>459</v>
      </c>
      <c r="F651" s="18" t="s">
        <v>357</v>
      </c>
      <c r="G651" s="18" t="s">
        <v>22</v>
      </c>
      <c r="H651" s="18" t="s">
        <v>434</v>
      </c>
      <c r="I651" s="71" t="s">
        <v>360</v>
      </c>
    </row>
    <row r="652" spans="1:9" x14ac:dyDescent="0.2">
      <c r="A652" s="2" t="s">
        <v>5</v>
      </c>
      <c r="B652" s="7" t="s">
        <v>94</v>
      </c>
      <c r="C652" s="4"/>
      <c r="D652" s="72"/>
      <c r="E652" s="20"/>
      <c r="F652" s="20"/>
      <c r="G652" s="20"/>
      <c r="H652" s="20"/>
      <c r="I652" s="73"/>
    </row>
    <row r="653" spans="1:9" ht="15" thickBot="1" x14ac:dyDescent="0.25">
      <c r="A653" s="5" t="s">
        <v>31</v>
      </c>
      <c r="B653" s="8"/>
      <c r="C653" s="6"/>
      <c r="D653" s="74"/>
      <c r="E653" s="21"/>
      <c r="F653" s="21"/>
      <c r="G653" s="21"/>
      <c r="H653" s="21"/>
      <c r="I653" s="75"/>
    </row>
    <row r="654" spans="1:9" ht="15" thickBot="1" x14ac:dyDescent="0.25">
      <c r="A654" s="64" t="s">
        <v>83</v>
      </c>
      <c r="B654" s="65"/>
      <c r="C654" s="65"/>
      <c r="D654" s="66">
        <v>4</v>
      </c>
      <c r="E654" s="67">
        <v>3</v>
      </c>
      <c r="F654" s="67">
        <v>2</v>
      </c>
      <c r="G654" s="67">
        <v>1</v>
      </c>
      <c r="H654" s="67">
        <v>5</v>
      </c>
      <c r="I654" s="76">
        <v>6</v>
      </c>
    </row>
    <row r="655" spans="1:9" ht="15" thickBot="1" x14ac:dyDescent="0.25">
      <c r="A655" s="64" t="s">
        <v>8</v>
      </c>
      <c r="B655" s="65"/>
      <c r="C655" s="65"/>
      <c r="D655" s="66" t="s">
        <v>478</v>
      </c>
      <c r="E655" s="67">
        <v>59.91</v>
      </c>
      <c r="F655" s="67">
        <v>58.31</v>
      </c>
      <c r="G655" s="67">
        <v>58.19</v>
      </c>
      <c r="H655" s="67" t="s">
        <v>386</v>
      </c>
      <c r="I655" s="76" t="s">
        <v>431</v>
      </c>
    </row>
    <row r="656" spans="1:9" ht="15" thickBot="1" x14ac:dyDescent="0.25">
      <c r="A656" s="15" t="s">
        <v>251</v>
      </c>
      <c r="B656" s="16"/>
      <c r="C656" s="16"/>
      <c r="D656" s="16"/>
      <c r="E656" s="16"/>
      <c r="F656" s="17"/>
    </row>
    <row r="657" spans="1:9" x14ac:dyDescent="0.2">
      <c r="A657" s="57"/>
      <c r="B657" s="57"/>
      <c r="C657" s="57"/>
      <c r="D657" s="57"/>
      <c r="E657" s="57"/>
      <c r="F657" s="57"/>
    </row>
    <row r="658" spans="1:9" x14ac:dyDescent="0.2">
      <c r="A658" s="57"/>
      <c r="B658" s="57"/>
      <c r="C658" s="57"/>
      <c r="D658" s="57"/>
      <c r="E658" s="57"/>
      <c r="F658" s="57"/>
    </row>
    <row r="659" spans="1:9" x14ac:dyDescent="0.2">
      <c r="A659" s="57"/>
      <c r="B659" s="57"/>
      <c r="C659" s="57"/>
      <c r="D659" s="57"/>
      <c r="E659" s="57"/>
      <c r="F659" s="57"/>
    </row>
    <row r="660" spans="1:9" x14ac:dyDescent="0.2">
      <c r="A660" s="57"/>
      <c r="B660" s="57"/>
      <c r="C660" s="57"/>
      <c r="D660" s="57"/>
      <c r="E660" s="57"/>
      <c r="F660" s="57"/>
    </row>
    <row r="661" spans="1:9" x14ac:dyDescent="0.2">
      <c r="A661" s="57"/>
      <c r="B661" s="57"/>
      <c r="C661" s="57"/>
      <c r="D661" s="57"/>
      <c r="E661" s="57"/>
      <c r="F661" s="57"/>
    </row>
    <row r="662" spans="1:9" x14ac:dyDescent="0.2">
      <c r="A662" s="57"/>
      <c r="B662" s="57"/>
      <c r="C662" s="57"/>
      <c r="D662" s="57"/>
      <c r="E662" s="57"/>
      <c r="F662" s="57"/>
    </row>
    <row r="664" spans="1:9" ht="15.75" thickBot="1" x14ac:dyDescent="0.3">
      <c r="A664" s="33" t="s">
        <v>16</v>
      </c>
      <c r="B664" s="34">
        <f>B649+1</f>
        <v>64</v>
      </c>
      <c r="C664">
        <v>15.1</v>
      </c>
    </row>
    <row r="665" spans="1:9" ht="15.75" thickBot="1" x14ac:dyDescent="0.3">
      <c r="A665" s="9" t="s">
        <v>6</v>
      </c>
      <c r="B665" s="10" t="s">
        <v>7</v>
      </c>
      <c r="C665" s="11" t="s">
        <v>8</v>
      </c>
      <c r="D665" s="9" t="s">
        <v>10</v>
      </c>
      <c r="E665" s="10" t="s">
        <v>11</v>
      </c>
      <c r="F665" s="10" t="s">
        <v>12</v>
      </c>
      <c r="G665" s="10" t="s">
        <v>13</v>
      </c>
      <c r="H665" s="10" t="s">
        <v>14</v>
      </c>
      <c r="I665" s="69" t="s">
        <v>15</v>
      </c>
    </row>
    <row r="666" spans="1:9" x14ac:dyDescent="0.2">
      <c r="A666" s="12" t="s">
        <v>4</v>
      </c>
      <c r="B666" s="13" t="s">
        <v>75</v>
      </c>
      <c r="C666" s="14">
        <f>C651+$B$6</f>
        <v>0.61249999999999905</v>
      </c>
      <c r="D666" s="70" t="s">
        <v>354</v>
      </c>
      <c r="E666" s="18" t="s">
        <v>323</v>
      </c>
      <c r="F666" s="18" t="s">
        <v>27</v>
      </c>
      <c r="G666" s="18" t="s">
        <v>460</v>
      </c>
      <c r="H666" s="18" t="s">
        <v>388</v>
      </c>
      <c r="I666" s="71" t="s">
        <v>45</v>
      </c>
    </row>
    <row r="667" spans="1:9" x14ac:dyDescent="0.2">
      <c r="A667" s="2" t="s">
        <v>5</v>
      </c>
      <c r="B667" s="7" t="s">
        <v>94</v>
      </c>
      <c r="C667" s="4"/>
      <c r="D667" s="72"/>
      <c r="E667" s="20"/>
      <c r="F667" s="20"/>
      <c r="G667" s="20"/>
      <c r="H667" s="20"/>
      <c r="I667" s="73"/>
    </row>
    <row r="668" spans="1:9" ht="15" thickBot="1" x14ac:dyDescent="0.25">
      <c r="A668" s="5" t="s">
        <v>31</v>
      </c>
      <c r="B668" s="8"/>
      <c r="C668" s="6"/>
      <c r="D668" s="74"/>
      <c r="E668" s="21"/>
      <c r="F668" s="21"/>
      <c r="G668" s="21"/>
      <c r="H668" s="21"/>
      <c r="I668" s="75"/>
    </row>
    <row r="669" spans="1:9" ht="15" thickBot="1" x14ac:dyDescent="0.25">
      <c r="A669" s="64" t="s">
        <v>83</v>
      </c>
      <c r="B669" s="65"/>
      <c r="C669" s="65"/>
      <c r="D669" s="66">
        <v>5</v>
      </c>
      <c r="E669" s="67">
        <v>4</v>
      </c>
      <c r="F669" s="67">
        <v>2</v>
      </c>
      <c r="G669" s="67">
        <v>1</v>
      </c>
      <c r="H669" s="67">
        <v>3</v>
      </c>
      <c r="I669" s="76">
        <v>6</v>
      </c>
    </row>
    <row r="670" spans="1:9" ht="15" thickBot="1" x14ac:dyDescent="0.25">
      <c r="A670" s="64" t="s">
        <v>8</v>
      </c>
      <c r="B670" s="65"/>
      <c r="C670" s="65"/>
      <c r="D670" s="66" t="s">
        <v>479</v>
      </c>
      <c r="E670" s="67" t="s">
        <v>480</v>
      </c>
      <c r="F670" s="67">
        <v>59.11</v>
      </c>
      <c r="G670" s="67">
        <v>58.53</v>
      </c>
      <c r="H670" s="67" t="s">
        <v>457</v>
      </c>
      <c r="I670" s="76" t="s">
        <v>481</v>
      </c>
    </row>
    <row r="671" spans="1:9" ht="15" thickBot="1" x14ac:dyDescent="0.25">
      <c r="A671" s="15" t="s">
        <v>251</v>
      </c>
      <c r="B671" s="16"/>
      <c r="C671" s="16"/>
      <c r="D671" s="16"/>
      <c r="E671" s="16"/>
      <c r="F671" s="17"/>
    </row>
    <row r="673" spans="1:9" ht="15.75" thickBot="1" x14ac:dyDescent="0.3">
      <c r="A673" s="33" t="s">
        <v>16</v>
      </c>
      <c r="B673" s="34">
        <f>B664+1</f>
        <v>65</v>
      </c>
      <c r="C673">
        <v>15.16</v>
      </c>
    </row>
    <row r="674" spans="1:9" ht="15.75" thickBot="1" x14ac:dyDescent="0.3">
      <c r="A674" s="9" t="s">
        <v>6</v>
      </c>
      <c r="B674" s="10" t="s">
        <v>7</v>
      </c>
      <c r="C674" s="11" t="s">
        <v>8</v>
      </c>
      <c r="D674" s="9" t="s">
        <v>10</v>
      </c>
      <c r="E674" s="10" t="s">
        <v>11</v>
      </c>
      <c r="F674" s="10" t="s">
        <v>12</v>
      </c>
      <c r="G674" s="10" t="s">
        <v>13</v>
      </c>
      <c r="H674" s="10" t="s">
        <v>14</v>
      </c>
      <c r="I674" s="69" t="s">
        <v>15</v>
      </c>
    </row>
    <row r="675" spans="1:9" x14ac:dyDescent="0.2">
      <c r="A675" s="12" t="s">
        <v>4</v>
      </c>
      <c r="B675" s="13" t="s">
        <v>76</v>
      </c>
      <c r="C675" s="14">
        <f>C666+$B$6</f>
        <v>0.6166666666666657</v>
      </c>
      <c r="D675" s="70" t="s">
        <v>105</v>
      </c>
      <c r="E675" s="18" t="s">
        <v>119</v>
      </c>
      <c r="F675" s="18" t="s">
        <v>23</v>
      </c>
      <c r="G675" s="18" t="s">
        <v>461</v>
      </c>
      <c r="H675" s="18" t="s">
        <v>367</v>
      </c>
      <c r="I675" s="71" t="s">
        <v>25</v>
      </c>
    </row>
    <row r="676" spans="1:9" x14ac:dyDescent="0.2">
      <c r="A676" s="2" t="s">
        <v>5</v>
      </c>
      <c r="B676" s="7" t="s">
        <v>94</v>
      </c>
      <c r="C676" s="4"/>
      <c r="D676" s="72"/>
      <c r="E676" s="20"/>
      <c r="F676" s="20"/>
      <c r="G676" s="20"/>
      <c r="H676" s="20"/>
      <c r="I676" s="73"/>
    </row>
    <row r="677" spans="1:9" ht="15" thickBot="1" x14ac:dyDescent="0.25">
      <c r="A677" s="5" t="s">
        <v>31</v>
      </c>
      <c r="B677" s="8"/>
      <c r="C677" s="6"/>
      <c r="D677" s="74"/>
      <c r="E677" s="21"/>
      <c r="F677" s="21"/>
      <c r="G677" s="21"/>
      <c r="H677" s="21"/>
      <c r="I677" s="75"/>
    </row>
    <row r="678" spans="1:9" ht="15" thickBot="1" x14ac:dyDescent="0.25">
      <c r="A678" s="64" t="s">
        <v>83</v>
      </c>
      <c r="B678" s="65"/>
      <c r="C678" s="65"/>
      <c r="D678" s="66">
        <v>3</v>
      </c>
      <c r="E678" s="67">
        <v>1</v>
      </c>
      <c r="F678" s="67">
        <v>2</v>
      </c>
      <c r="G678" s="67">
        <v>6</v>
      </c>
      <c r="H678" s="67">
        <v>5</v>
      </c>
      <c r="I678" s="76">
        <v>4</v>
      </c>
    </row>
    <row r="679" spans="1:9" ht="15" thickBot="1" x14ac:dyDescent="0.25">
      <c r="A679" s="64" t="s">
        <v>8</v>
      </c>
      <c r="B679" s="65"/>
      <c r="C679" s="65"/>
      <c r="D679" s="66" t="s">
        <v>482</v>
      </c>
      <c r="E679" s="67" t="s">
        <v>483</v>
      </c>
      <c r="F679" s="67" t="s">
        <v>484</v>
      </c>
      <c r="G679" s="67" t="s">
        <v>485</v>
      </c>
      <c r="H679" s="67" t="s">
        <v>486</v>
      </c>
      <c r="I679" s="76" t="s">
        <v>485</v>
      </c>
    </row>
    <row r="680" spans="1:9" ht="15" thickBot="1" x14ac:dyDescent="0.25">
      <c r="A680" s="15" t="s">
        <v>251</v>
      </c>
      <c r="B680" s="16"/>
      <c r="C680" s="16"/>
      <c r="D680" s="16"/>
      <c r="E680" s="16"/>
      <c r="F680" s="17"/>
    </row>
    <row r="682" spans="1:9" ht="15.75" thickBot="1" x14ac:dyDescent="0.3">
      <c r="A682" s="31" t="s">
        <v>16</v>
      </c>
      <c r="B682" s="42">
        <f>B673+1</f>
        <v>66</v>
      </c>
      <c r="C682">
        <v>15.23</v>
      </c>
    </row>
    <row r="683" spans="1:9" ht="15.75" thickBot="1" x14ac:dyDescent="0.3">
      <c r="A683" s="9" t="s">
        <v>6</v>
      </c>
      <c r="B683" s="10" t="s">
        <v>7</v>
      </c>
      <c r="C683" s="11" t="s">
        <v>8</v>
      </c>
      <c r="D683" s="9" t="s">
        <v>10</v>
      </c>
      <c r="E683" s="10" t="s">
        <v>11</v>
      </c>
      <c r="F683" s="10" t="s">
        <v>12</v>
      </c>
      <c r="G683" s="10" t="s">
        <v>13</v>
      </c>
      <c r="H683" s="10" t="s">
        <v>14</v>
      </c>
      <c r="I683" s="69" t="s">
        <v>15</v>
      </c>
    </row>
    <row r="684" spans="1:9" ht="24" x14ac:dyDescent="0.2">
      <c r="A684" s="12" t="s">
        <v>136</v>
      </c>
      <c r="B684" s="13" t="s">
        <v>42</v>
      </c>
      <c r="C684" s="14">
        <f>C675+$B$6</f>
        <v>0.62083333333333235</v>
      </c>
      <c r="D684" s="70"/>
      <c r="E684" s="18" t="s">
        <v>33</v>
      </c>
      <c r="F684" s="18" t="s">
        <v>22</v>
      </c>
      <c r="G684" s="18" t="s">
        <v>361</v>
      </c>
      <c r="H684" s="18" t="s">
        <v>125</v>
      </c>
      <c r="I684" s="71" t="s">
        <v>335</v>
      </c>
    </row>
    <row r="685" spans="1:9" x14ac:dyDescent="0.2">
      <c r="A685" s="2" t="s">
        <v>48</v>
      </c>
      <c r="B685" s="7" t="s">
        <v>96</v>
      </c>
      <c r="C685" s="4"/>
      <c r="D685" s="72"/>
      <c r="E685" s="20"/>
      <c r="F685" s="20"/>
      <c r="G685" s="20"/>
      <c r="H685" s="20"/>
      <c r="I685" s="73"/>
    </row>
    <row r="686" spans="1:9" ht="15" thickBot="1" x14ac:dyDescent="0.25">
      <c r="A686" s="5" t="s">
        <v>30</v>
      </c>
      <c r="B686" s="8"/>
      <c r="C686" s="6"/>
      <c r="D686" s="74"/>
      <c r="E686" s="21"/>
      <c r="F686" s="21"/>
      <c r="G686" s="21"/>
      <c r="H686" s="21"/>
      <c r="I686" s="75"/>
    </row>
    <row r="687" spans="1:9" ht="15" thickBot="1" x14ac:dyDescent="0.25">
      <c r="A687" s="64" t="s">
        <v>83</v>
      </c>
      <c r="B687" s="65"/>
      <c r="C687" s="65"/>
      <c r="D687" s="66"/>
      <c r="E687" s="67">
        <v>4</v>
      </c>
      <c r="F687" s="67">
        <v>1</v>
      </c>
      <c r="G687" s="67">
        <v>2</v>
      </c>
      <c r="H687" s="67">
        <v>3</v>
      </c>
      <c r="I687" s="76" t="s">
        <v>487</v>
      </c>
    </row>
    <row r="688" spans="1:9" ht="15" thickBot="1" x14ac:dyDescent="0.25">
      <c r="A688" s="64" t="s">
        <v>8</v>
      </c>
      <c r="B688" s="65"/>
      <c r="C688" s="65"/>
      <c r="D688" s="66"/>
      <c r="E688" s="67">
        <v>56.14</v>
      </c>
      <c r="F688" s="67">
        <v>48.65</v>
      </c>
      <c r="G688" s="67">
        <v>50.77</v>
      </c>
      <c r="H688" s="67">
        <v>55.42</v>
      </c>
      <c r="I688" s="76"/>
    </row>
    <row r="689" spans="1:9" ht="15" thickBot="1" x14ac:dyDescent="0.25">
      <c r="A689" s="15"/>
      <c r="B689" s="16"/>
      <c r="C689" s="16"/>
      <c r="D689" s="16"/>
      <c r="E689" s="16"/>
      <c r="F689" s="17"/>
    </row>
    <row r="690" spans="1:9" x14ac:dyDescent="0.2">
      <c r="A690" s="57"/>
      <c r="B690" s="57"/>
      <c r="C690" s="57"/>
      <c r="D690" s="57"/>
      <c r="E690" s="57"/>
      <c r="F690" s="57"/>
    </row>
    <row r="691" spans="1:9" x14ac:dyDescent="0.2">
      <c r="A691" s="57"/>
      <c r="B691" s="57"/>
      <c r="C691" s="57"/>
      <c r="D691" s="57"/>
      <c r="E691" s="57"/>
      <c r="F691" s="57"/>
    </row>
    <row r="692" spans="1:9" x14ac:dyDescent="0.2">
      <c r="A692" s="57"/>
      <c r="B692" s="57"/>
      <c r="C692" s="57"/>
      <c r="D692" s="57"/>
      <c r="E692" s="57"/>
      <c r="F692" s="57"/>
    </row>
    <row r="693" spans="1:9" x14ac:dyDescent="0.2">
      <c r="A693" s="57"/>
      <c r="B693" s="57"/>
      <c r="C693" s="57"/>
      <c r="D693" s="57"/>
      <c r="E693" s="57"/>
      <c r="F693" s="57"/>
    </row>
    <row r="694" spans="1:9" x14ac:dyDescent="0.2">
      <c r="A694" s="57"/>
      <c r="B694" s="57"/>
      <c r="C694" s="57"/>
      <c r="D694" s="57"/>
      <c r="E694" s="57"/>
      <c r="F694" s="57"/>
    </row>
    <row r="695" spans="1:9" x14ac:dyDescent="0.2">
      <c r="A695" s="57"/>
      <c r="B695" s="57"/>
      <c r="C695" s="57"/>
      <c r="D695" s="57"/>
      <c r="E695" s="57"/>
      <c r="F695" s="57"/>
    </row>
    <row r="697" spans="1:9" ht="15.75" thickBot="1" x14ac:dyDescent="0.3">
      <c r="A697" s="41" t="s">
        <v>16</v>
      </c>
      <c r="B697" s="42">
        <f>B682+1</f>
        <v>67</v>
      </c>
      <c r="C697">
        <v>15.28</v>
      </c>
    </row>
    <row r="698" spans="1:9" ht="15.75" thickBot="1" x14ac:dyDescent="0.3">
      <c r="A698" s="9" t="s">
        <v>6</v>
      </c>
      <c r="B698" s="10" t="s">
        <v>7</v>
      </c>
      <c r="C698" s="11" t="s">
        <v>8</v>
      </c>
      <c r="D698" s="9" t="s">
        <v>10</v>
      </c>
      <c r="E698" s="10" t="s">
        <v>11</v>
      </c>
      <c r="F698" s="10" t="s">
        <v>12</v>
      </c>
      <c r="G698" s="10" t="s">
        <v>13</v>
      </c>
      <c r="H698" s="10" t="s">
        <v>14</v>
      </c>
      <c r="I698" s="69" t="s">
        <v>15</v>
      </c>
    </row>
    <row r="699" spans="1:9" x14ac:dyDescent="0.2">
      <c r="A699" s="12" t="s">
        <v>37</v>
      </c>
      <c r="B699" s="13" t="s">
        <v>42</v>
      </c>
      <c r="C699" s="14">
        <f>C684+$B$6</f>
        <v>0.624999999999999</v>
      </c>
      <c r="D699" s="70"/>
      <c r="E699" s="18"/>
      <c r="F699" s="18"/>
      <c r="G699" s="18"/>
      <c r="H699" s="18"/>
      <c r="I699" s="71"/>
    </row>
    <row r="700" spans="1:9" x14ac:dyDescent="0.2">
      <c r="A700" s="2" t="s">
        <v>5</v>
      </c>
      <c r="B700" s="7"/>
      <c r="C700" s="4"/>
      <c r="D700" s="72"/>
      <c r="E700" s="20" t="s">
        <v>315</v>
      </c>
      <c r="F700" s="20" t="s">
        <v>357</v>
      </c>
      <c r="G700" s="20" t="s">
        <v>418</v>
      </c>
      <c r="H700" s="20" t="s">
        <v>112</v>
      </c>
      <c r="I700" s="73" t="s">
        <v>336</v>
      </c>
    </row>
    <row r="701" spans="1:9" ht="15" thickBot="1" x14ac:dyDescent="0.25">
      <c r="A701" s="5" t="s">
        <v>30</v>
      </c>
      <c r="B701" s="8"/>
      <c r="C701" s="6"/>
      <c r="D701" s="74"/>
      <c r="E701" s="21"/>
      <c r="F701" s="21"/>
      <c r="G701" s="21"/>
      <c r="H701" s="21"/>
      <c r="I701" s="75"/>
    </row>
    <row r="702" spans="1:9" ht="15" thickBot="1" x14ac:dyDescent="0.25">
      <c r="A702" s="64" t="s">
        <v>83</v>
      </c>
      <c r="B702" s="65"/>
      <c r="C702" s="65"/>
      <c r="D702" s="66"/>
      <c r="E702" s="67">
        <v>3</v>
      </c>
      <c r="F702" s="67">
        <v>1</v>
      </c>
      <c r="G702" s="67">
        <v>2</v>
      </c>
      <c r="H702" s="67">
        <v>4</v>
      </c>
      <c r="I702" s="76">
        <v>5</v>
      </c>
    </row>
    <row r="703" spans="1:9" ht="15" thickBot="1" x14ac:dyDescent="0.25">
      <c r="A703" s="64" t="s">
        <v>8</v>
      </c>
      <c r="B703" s="65"/>
      <c r="C703" s="65"/>
      <c r="D703" s="66"/>
      <c r="E703" s="67">
        <v>58.51</v>
      </c>
      <c r="F703" s="67">
        <v>54.61</v>
      </c>
      <c r="G703" s="67">
        <v>57.17</v>
      </c>
      <c r="H703" s="67">
        <v>59.75</v>
      </c>
      <c r="I703" s="76" t="s">
        <v>488</v>
      </c>
    </row>
    <row r="704" spans="1:9" ht="15" thickBot="1" x14ac:dyDescent="0.25">
      <c r="A704" s="15"/>
      <c r="B704" s="16"/>
      <c r="C704" s="16"/>
      <c r="D704" s="16"/>
      <c r="E704" s="16"/>
      <c r="F704" s="17"/>
    </row>
    <row r="705" spans="1:9" x14ac:dyDescent="0.2">
      <c r="A705" s="57"/>
      <c r="B705" s="57"/>
      <c r="C705" s="57"/>
      <c r="D705" s="57"/>
      <c r="E705" s="57"/>
      <c r="F705" s="57"/>
    </row>
    <row r="706" spans="1:9" ht="15.75" thickBot="1" x14ac:dyDescent="0.3">
      <c r="A706" s="33" t="s">
        <v>16</v>
      </c>
      <c r="B706" s="34">
        <f>B697+1</f>
        <v>68</v>
      </c>
      <c r="C706">
        <v>15.34</v>
      </c>
    </row>
    <row r="707" spans="1:9" ht="15.75" thickBot="1" x14ac:dyDescent="0.3">
      <c r="A707" s="9" t="s">
        <v>6</v>
      </c>
      <c r="B707" s="10" t="s">
        <v>7</v>
      </c>
      <c r="C707" s="11" t="s">
        <v>8</v>
      </c>
      <c r="D707" s="9" t="s">
        <v>10</v>
      </c>
      <c r="E707" s="10" t="s">
        <v>11</v>
      </c>
      <c r="F707" s="10" t="s">
        <v>12</v>
      </c>
      <c r="G707" s="10" t="s">
        <v>13</v>
      </c>
      <c r="H707" s="10" t="s">
        <v>14</v>
      </c>
      <c r="I707" s="69" t="s">
        <v>15</v>
      </c>
    </row>
    <row r="708" spans="1:9" x14ac:dyDescent="0.2">
      <c r="A708" s="12" t="s">
        <v>4</v>
      </c>
      <c r="B708" s="13" t="s">
        <v>74</v>
      </c>
      <c r="C708" s="14">
        <f>C699+$B$6</f>
        <v>0.62916666666666565</v>
      </c>
      <c r="D708" s="70"/>
      <c r="E708" s="18"/>
      <c r="F708" s="18"/>
      <c r="G708" s="18"/>
      <c r="H708" s="18"/>
      <c r="I708" s="71"/>
    </row>
    <row r="709" spans="1:9" x14ac:dyDescent="0.2">
      <c r="A709" s="2" t="s">
        <v>48</v>
      </c>
      <c r="B709" s="7" t="s">
        <v>93</v>
      </c>
      <c r="C709" s="4"/>
      <c r="D709" s="72" t="s">
        <v>355</v>
      </c>
      <c r="E709" s="20" t="s">
        <v>23</v>
      </c>
      <c r="F709" s="20" t="s">
        <v>46</v>
      </c>
      <c r="G709" s="20" t="s">
        <v>315</v>
      </c>
      <c r="H709" s="20" t="s">
        <v>27</v>
      </c>
      <c r="I709" s="73" t="s">
        <v>360</v>
      </c>
    </row>
    <row r="710" spans="1:9" ht="15" thickBot="1" x14ac:dyDescent="0.25">
      <c r="A710" s="5" t="s">
        <v>31</v>
      </c>
      <c r="B710" s="8"/>
      <c r="C710" s="6"/>
      <c r="D710" s="74"/>
      <c r="E710" s="21"/>
      <c r="F710" s="21"/>
      <c r="G710" s="21"/>
      <c r="H710" s="21"/>
      <c r="I710" s="75"/>
    </row>
    <row r="711" spans="1:9" ht="15" thickBot="1" x14ac:dyDescent="0.25">
      <c r="A711" s="64" t="s">
        <v>83</v>
      </c>
      <c r="B711" s="65"/>
      <c r="C711" s="65"/>
      <c r="D711" s="66">
        <v>4</v>
      </c>
      <c r="E711" s="67">
        <v>2</v>
      </c>
      <c r="F711" s="67">
        <v>5</v>
      </c>
      <c r="G711" s="67">
        <v>3</v>
      </c>
      <c r="H711" s="67">
        <v>1</v>
      </c>
      <c r="I711" s="76">
        <v>6</v>
      </c>
    </row>
    <row r="712" spans="1:9" ht="15" thickBot="1" x14ac:dyDescent="0.25">
      <c r="A712" s="64" t="s">
        <v>8</v>
      </c>
      <c r="B712" s="65"/>
      <c r="C712" s="65"/>
      <c r="D712" s="66">
        <v>54.62</v>
      </c>
      <c r="E712" s="67">
        <v>53.47</v>
      </c>
      <c r="F712" s="67">
        <v>55.27</v>
      </c>
      <c r="G712" s="67">
        <v>53.69</v>
      </c>
      <c r="H712" s="67">
        <v>52.86</v>
      </c>
      <c r="I712" s="76">
        <v>58.19</v>
      </c>
    </row>
    <row r="713" spans="1:9" ht="15" thickBot="1" x14ac:dyDescent="0.25">
      <c r="A713" s="15" t="s">
        <v>252</v>
      </c>
      <c r="B713" s="16"/>
      <c r="C713" s="16"/>
      <c r="D713" s="16"/>
      <c r="E713" s="16"/>
      <c r="F713" s="17"/>
    </row>
    <row r="714" spans="1:9" x14ac:dyDescent="0.2">
      <c r="A714" s="57"/>
      <c r="B714" s="57"/>
      <c r="C714" s="57"/>
      <c r="D714" s="57"/>
      <c r="E714" s="57"/>
      <c r="F714" s="57"/>
    </row>
    <row r="715" spans="1:9" ht="15.75" thickBot="1" x14ac:dyDescent="0.3">
      <c r="A715" s="33" t="s">
        <v>16</v>
      </c>
      <c r="B715" s="34">
        <f>B706+1</f>
        <v>69</v>
      </c>
      <c r="C715">
        <v>15.4</v>
      </c>
    </row>
    <row r="716" spans="1:9" ht="15.75" thickBot="1" x14ac:dyDescent="0.3">
      <c r="A716" s="9" t="s">
        <v>6</v>
      </c>
      <c r="B716" s="10" t="s">
        <v>7</v>
      </c>
      <c r="C716" s="11" t="s">
        <v>8</v>
      </c>
      <c r="D716" s="9" t="s">
        <v>10</v>
      </c>
      <c r="E716" s="10" t="s">
        <v>11</v>
      </c>
      <c r="F716" s="10" t="s">
        <v>12</v>
      </c>
      <c r="G716" s="10" t="s">
        <v>13</v>
      </c>
      <c r="H716" s="10" t="s">
        <v>14</v>
      </c>
      <c r="I716" s="69" t="s">
        <v>15</v>
      </c>
    </row>
    <row r="717" spans="1:9" x14ac:dyDescent="0.2">
      <c r="A717" s="12" t="s">
        <v>4</v>
      </c>
      <c r="B717" s="13" t="s">
        <v>75</v>
      </c>
      <c r="C717" s="14">
        <f>C708+$B$6</f>
        <v>0.6333333333333323</v>
      </c>
      <c r="D717" s="70" t="s">
        <v>25</v>
      </c>
      <c r="E717" s="18" t="s">
        <v>119</v>
      </c>
      <c r="F717" s="18" t="s">
        <v>105</v>
      </c>
      <c r="G717" s="18" t="s">
        <v>24</v>
      </c>
      <c r="H717" s="18" t="s">
        <v>323</v>
      </c>
      <c r="I717" s="71" t="s">
        <v>475</v>
      </c>
    </row>
    <row r="718" spans="1:9" x14ac:dyDescent="0.2">
      <c r="A718" s="2" t="s">
        <v>48</v>
      </c>
      <c r="B718" s="7" t="s">
        <v>93</v>
      </c>
      <c r="C718" s="4"/>
      <c r="D718" s="72"/>
      <c r="E718" s="20"/>
      <c r="F718" s="20"/>
      <c r="G718" s="20"/>
      <c r="H718" s="20"/>
      <c r="I718" s="73"/>
    </row>
    <row r="719" spans="1:9" ht="15" thickBot="1" x14ac:dyDescent="0.25">
      <c r="A719" s="5" t="s">
        <v>31</v>
      </c>
      <c r="B719" s="8"/>
      <c r="C719" s="6"/>
      <c r="D719" s="74"/>
      <c r="E719" s="21"/>
      <c r="F719" s="21"/>
      <c r="G719" s="21"/>
      <c r="H719" s="21"/>
      <c r="I719" s="75"/>
    </row>
    <row r="720" spans="1:9" ht="15" thickBot="1" x14ac:dyDescent="0.25">
      <c r="A720" s="64" t="s">
        <v>83</v>
      </c>
      <c r="B720" s="65"/>
      <c r="C720" s="65"/>
      <c r="D720" s="66">
        <v>4</v>
      </c>
      <c r="E720" s="67">
        <v>1</v>
      </c>
      <c r="F720" s="67">
        <v>2</v>
      </c>
      <c r="G720" s="67">
        <v>5</v>
      </c>
      <c r="H720" s="67">
        <v>3</v>
      </c>
      <c r="I720" s="76">
        <v>6</v>
      </c>
    </row>
    <row r="721" spans="1:9" ht="15" thickBot="1" x14ac:dyDescent="0.25">
      <c r="A721" s="64" t="s">
        <v>8</v>
      </c>
      <c r="B721" s="65"/>
      <c r="C721" s="65"/>
      <c r="D721" s="66">
        <v>54.18</v>
      </c>
      <c r="E721" s="67">
        <v>51.83</v>
      </c>
      <c r="F721" s="67">
        <v>52.81</v>
      </c>
      <c r="G721" s="67">
        <v>57.19</v>
      </c>
      <c r="H721" s="67">
        <v>53.9</v>
      </c>
      <c r="I721" s="76">
        <v>58.24</v>
      </c>
    </row>
    <row r="722" spans="1:9" ht="15" thickBot="1" x14ac:dyDescent="0.25">
      <c r="A722" s="15" t="s">
        <v>252</v>
      </c>
      <c r="B722" s="16"/>
      <c r="C722" s="16"/>
      <c r="D722" s="16"/>
      <c r="E722" s="16"/>
      <c r="F722" s="17"/>
    </row>
    <row r="723" spans="1:9" x14ac:dyDescent="0.2">
      <c r="A723" s="57"/>
      <c r="B723" s="57"/>
      <c r="C723" s="57"/>
      <c r="D723" s="57"/>
      <c r="E723" s="57"/>
      <c r="F723" s="57"/>
    </row>
    <row r="724" spans="1:9" x14ac:dyDescent="0.2">
      <c r="A724" s="57"/>
      <c r="B724" s="57"/>
      <c r="C724" s="57"/>
      <c r="D724" s="57"/>
      <c r="E724" s="57"/>
      <c r="F724" s="57"/>
    </row>
    <row r="725" spans="1:9" x14ac:dyDescent="0.2">
      <c r="A725" s="57"/>
      <c r="B725" s="57"/>
      <c r="C725" s="57"/>
      <c r="D725" s="57"/>
      <c r="E725" s="57"/>
      <c r="F725" s="57"/>
    </row>
    <row r="726" spans="1:9" x14ac:dyDescent="0.2">
      <c r="A726" s="57"/>
      <c r="B726" s="57"/>
      <c r="C726" s="57"/>
      <c r="D726" s="57"/>
      <c r="E726" s="57"/>
      <c r="F726" s="57"/>
    </row>
    <row r="727" spans="1:9" x14ac:dyDescent="0.2">
      <c r="A727" s="57"/>
      <c r="B727" s="57"/>
      <c r="C727" s="57"/>
      <c r="D727" s="57"/>
      <c r="E727" s="57"/>
      <c r="F727" s="57"/>
    </row>
    <row r="728" spans="1:9" x14ac:dyDescent="0.2">
      <c r="A728" s="57"/>
      <c r="B728" s="57"/>
      <c r="C728" s="57"/>
      <c r="D728" s="57"/>
      <c r="E728" s="57"/>
      <c r="F728" s="57"/>
    </row>
    <row r="729" spans="1:9" x14ac:dyDescent="0.2">
      <c r="A729" s="57"/>
      <c r="B729" s="57"/>
      <c r="C729" s="57"/>
      <c r="D729" s="57"/>
      <c r="E729" s="57"/>
      <c r="F729" s="57"/>
    </row>
    <row r="730" spans="1:9" ht="15.75" thickBot="1" x14ac:dyDescent="0.3">
      <c r="A730" s="33" t="s">
        <v>16</v>
      </c>
      <c r="B730" s="34">
        <f>B715+1</f>
        <v>70</v>
      </c>
      <c r="C730">
        <v>15.46</v>
      </c>
    </row>
    <row r="731" spans="1:9" ht="15.75" thickBot="1" x14ac:dyDescent="0.3">
      <c r="A731" s="9" t="s">
        <v>6</v>
      </c>
      <c r="B731" s="10" t="s">
        <v>7</v>
      </c>
      <c r="C731" s="11" t="s">
        <v>8</v>
      </c>
      <c r="D731" s="9" t="s">
        <v>10</v>
      </c>
      <c r="E731" s="10" t="s">
        <v>11</v>
      </c>
      <c r="F731" s="10" t="s">
        <v>12</v>
      </c>
      <c r="G731" s="10" t="s">
        <v>13</v>
      </c>
      <c r="H731" s="10" t="s">
        <v>14</v>
      </c>
      <c r="I731" s="69" t="s">
        <v>15</v>
      </c>
    </row>
    <row r="732" spans="1:9" x14ac:dyDescent="0.2">
      <c r="A732" s="12" t="s">
        <v>4</v>
      </c>
      <c r="B732" s="13" t="s">
        <v>76</v>
      </c>
      <c r="C732" s="14">
        <f>C717+$B$6</f>
        <v>0.63749999999999896</v>
      </c>
      <c r="D732" s="70" t="s">
        <v>356</v>
      </c>
      <c r="E732" s="18" t="s">
        <v>354</v>
      </c>
      <c r="F732" s="18" t="s">
        <v>55</v>
      </c>
      <c r="G732" s="18" t="s">
        <v>476</v>
      </c>
      <c r="H732" s="18" t="s">
        <v>357</v>
      </c>
      <c r="I732" s="71" t="s">
        <v>367</v>
      </c>
    </row>
    <row r="733" spans="1:9" x14ac:dyDescent="0.2">
      <c r="A733" s="2" t="s">
        <v>48</v>
      </c>
      <c r="B733" s="7" t="s">
        <v>93</v>
      </c>
      <c r="C733" s="4"/>
      <c r="D733" s="72"/>
      <c r="E733" s="20"/>
      <c r="F733" s="20"/>
      <c r="G733" s="20"/>
      <c r="H733" s="20"/>
      <c r="I733" s="73"/>
    </row>
    <row r="734" spans="1:9" ht="15" thickBot="1" x14ac:dyDescent="0.25">
      <c r="A734" s="5" t="s">
        <v>31</v>
      </c>
      <c r="B734" s="8"/>
      <c r="C734" s="6"/>
      <c r="D734" s="74"/>
      <c r="E734" s="21"/>
      <c r="F734" s="21"/>
      <c r="G734" s="21"/>
      <c r="H734" s="21"/>
      <c r="I734" s="75"/>
    </row>
    <row r="735" spans="1:9" ht="15" thickBot="1" x14ac:dyDescent="0.25">
      <c r="A735" s="64" t="s">
        <v>83</v>
      </c>
      <c r="B735" s="65"/>
      <c r="C735" s="65"/>
      <c r="D735" s="66">
        <v>5</v>
      </c>
      <c r="E735" s="67">
        <v>3</v>
      </c>
      <c r="F735" s="67">
        <v>2</v>
      </c>
      <c r="G735" s="67">
        <v>1</v>
      </c>
      <c r="H735" s="67">
        <v>4</v>
      </c>
      <c r="I735" s="76">
        <v>6</v>
      </c>
    </row>
    <row r="736" spans="1:9" ht="15" thickBot="1" x14ac:dyDescent="0.25">
      <c r="A736" s="64" t="s">
        <v>8</v>
      </c>
      <c r="B736" s="65"/>
      <c r="C736" s="65"/>
      <c r="D736" s="66">
        <v>56.2</v>
      </c>
      <c r="E736" s="67">
        <v>54.28</v>
      </c>
      <c r="F736" s="67">
        <v>53.61</v>
      </c>
      <c r="G736" s="67">
        <v>52.74</v>
      </c>
      <c r="H736" s="67">
        <v>54.52</v>
      </c>
      <c r="I736" s="76">
        <v>59.9</v>
      </c>
    </row>
    <row r="737" spans="1:9" ht="15" thickBot="1" x14ac:dyDescent="0.25">
      <c r="A737" s="15" t="s">
        <v>252</v>
      </c>
      <c r="B737" s="16"/>
      <c r="C737" s="16"/>
      <c r="D737" s="16"/>
      <c r="E737" s="16"/>
      <c r="F737" s="17"/>
    </row>
    <row r="739" spans="1:9" ht="15.75" thickBot="1" x14ac:dyDescent="0.3">
      <c r="A739" s="37" t="s">
        <v>16</v>
      </c>
      <c r="B739" s="38">
        <f>B730+1</f>
        <v>71</v>
      </c>
      <c r="C739">
        <v>15.5</v>
      </c>
    </row>
    <row r="740" spans="1:9" ht="15.75" thickBot="1" x14ac:dyDescent="0.3">
      <c r="A740" s="9" t="s">
        <v>6</v>
      </c>
      <c r="B740" s="10" t="s">
        <v>7</v>
      </c>
      <c r="C740" s="11" t="s">
        <v>8</v>
      </c>
      <c r="D740" s="9" t="s">
        <v>10</v>
      </c>
      <c r="E740" s="10" t="s">
        <v>11</v>
      </c>
      <c r="F740" s="10" t="s">
        <v>12</v>
      </c>
      <c r="G740" s="10" t="s">
        <v>13</v>
      </c>
      <c r="H740" s="10" t="s">
        <v>14</v>
      </c>
      <c r="I740" s="69" t="s">
        <v>15</v>
      </c>
    </row>
    <row r="741" spans="1:9" x14ac:dyDescent="0.2">
      <c r="A741" s="12" t="s">
        <v>37</v>
      </c>
      <c r="B741" s="13" t="s">
        <v>74</v>
      </c>
      <c r="C741" s="14">
        <f>C732+$B$6</f>
        <v>0.64166666666666561</v>
      </c>
      <c r="D741" s="70"/>
      <c r="E741" s="18"/>
      <c r="F741" s="18"/>
      <c r="G741" s="18"/>
      <c r="H741" s="18"/>
      <c r="I741" s="71"/>
    </row>
    <row r="742" spans="1:9" x14ac:dyDescent="0.2">
      <c r="A742" s="2" t="s">
        <v>5</v>
      </c>
      <c r="B742" s="7" t="s">
        <v>92</v>
      </c>
      <c r="C742" s="4"/>
      <c r="D742" s="72" t="s">
        <v>354</v>
      </c>
      <c r="E742" s="20" t="s">
        <v>471</v>
      </c>
      <c r="F742" s="20" t="s">
        <v>324</v>
      </c>
      <c r="G742" s="20" t="s">
        <v>124</v>
      </c>
      <c r="H742" s="20" t="s">
        <v>24</v>
      </c>
      <c r="I742" s="73" t="s">
        <v>434</v>
      </c>
    </row>
    <row r="743" spans="1:9" ht="15" thickBot="1" x14ac:dyDescent="0.25">
      <c r="A743" s="5" t="s">
        <v>31</v>
      </c>
      <c r="B743" s="8"/>
      <c r="C743" s="6"/>
      <c r="D743" s="74"/>
      <c r="E743" s="21"/>
      <c r="F743" s="21"/>
      <c r="G743" s="21"/>
      <c r="H743" s="21"/>
      <c r="I743" s="75"/>
    </row>
    <row r="744" spans="1:9" ht="15" thickBot="1" x14ac:dyDescent="0.25">
      <c r="A744" s="64" t="s">
        <v>83</v>
      </c>
      <c r="B744" s="65"/>
      <c r="C744" s="65"/>
      <c r="D744" s="66">
        <v>6</v>
      </c>
      <c r="E744" s="67">
        <v>3</v>
      </c>
      <c r="F744" s="67">
        <v>1</v>
      </c>
      <c r="G744" s="67">
        <v>2</v>
      </c>
      <c r="H744" s="67">
        <v>4</v>
      </c>
      <c r="I744" s="76">
        <v>5</v>
      </c>
    </row>
    <row r="745" spans="1:9" ht="15" thickBot="1" x14ac:dyDescent="0.25">
      <c r="A745" s="64" t="s">
        <v>8</v>
      </c>
      <c r="B745" s="65"/>
      <c r="C745" s="65"/>
      <c r="D745" s="66" t="s">
        <v>364</v>
      </c>
      <c r="E745" s="67" t="s">
        <v>385</v>
      </c>
      <c r="F745" s="67" t="s">
        <v>491</v>
      </c>
      <c r="G745" s="67" t="s">
        <v>490</v>
      </c>
      <c r="H745" s="67" t="s">
        <v>492</v>
      </c>
      <c r="I745" s="76" t="s">
        <v>493</v>
      </c>
    </row>
    <row r="746" spans="1:9" ht="15" thickBot="1" x14ac:dyDescent="0.25">
      <c r="A746" s="15" t="s">
        <v>253</v>
      </c>
      <c r="B746" s="16"/>
      <c r="C746" s="16"/>
      <c r="D746" s="16"/>
      <c r="E746" s="16"/>
      <c r="F746" s="17"/>
    </row>
    <row r="748" spans="1:9" ht="15.75" thickBot="1" x14ac:dyDescent="0.3">
      <c r="A748" s="37" t="s">
        <v>16</v>
      </c>
      <c r="B748" s="38">
        <f>B739+1</f>
        <v>72</v>
      </c>
      <c r="C748">
        <v>15.57</v>
      </c>
    </row>
    <row r="749" spans="1:9" ht="15.75" thickBot="1" x14ac:dyDescent="0.3">
      <c r="A749" s="9" t="s">
        <v>6</v>
      </c>
      <c r="B749" s="10" t="s">
        <v>7</v>
      </c>
      <c r="C749" s="11" t="s">
        <v>8</v>
      </c>
      <c r="D749" s="9" t="s">
        <v>10</v>
      </c>
      <c r="E749" s="10" t="s">
        <v>11</v>
      </c>
      <c r="F749" s="10" t="s">
        <v>12</v>
      </c>
      <c r="G749" s="10" t="s">
        <v>13</v>
      </c>
      <c r="H749" s="10" t="s">
        <v>14</v>
      </c>
      <c r="I749" s="69" t="s">
        <v>15</v>
      </c>
    </row>
    <row r="750" spans="1:9" x14ac:dyDescent="0.2">
      <c r="A750" s="12" t="s">
        <v>37</v>
      </c>
      <c r="B750" s="13" t="s">
        <v>75</v>
      </c>
      <c r="C750" s="14">
        <f>C741+$B$6</f>
        <v>0.64583333333333226</v>
      </c>
      <c r="D750" s="70"/>
      <c r="E750" s="18"/>
      <c r="F750" s="18"/>
      <c r="G750" s="18"/>
      <c r="H750" s="18"/>
      <c r="I750" s="71"/>
    </row>
    <row r="751" spans="1:9" x14ac:dyDescent="0.2">
      <c r="A751" s="2" t="s">
        <v>5</v>
      </c>
      <c r="B751" s="7" t="s">
        <v>92</v>
      </c>
      <c r="C751" s="4"/>
      <c r="D751" s="72" t="s">
        <v>365</v>
      </c>
      <c r="E751" s="20" t="s">
        <v>85</v>
      </c>
      <c r="F751" s="20" t="s">
        <v>441</v>
      </c>
      <c r="G751" s="20" t="s">
        <v>315</v>
      </c>
      <c r="H751" s="20" t="s">
        <v>472</v>
      </c>
      <c r="I751" s="73" t="s">
        <v>417</v>
      </c>
    </row>
    <row r="752" spans="1:9" ht="15" thickBot="1" x14ac:dyDescent="0.25">
      <c r="A752" s="5" t="s">
        <v>31</v>
      </c>
      <c r="B752" s="8"/>
      <c r="C752" s="6"/>
      <c r="D752" s="74"/>
      <c r="E752" s="21"/>
      <c r="F752" s="21"/>
      <c r="G752" s="21"/>
      <c r="H752" s="21"/>
      <c r="I752" s="75"/>
    </row>
    <row r="753" spans="1:9" ht="15" thickBot="1" x14ac:dyDescent="0.25">
      <c r="A753" s="64" t="s">
        <v>83</v>
      </c>
      <c r="B753" s="65"/>
      <c r="C753" s="65"/>
      <c r="D753" s="66">
        <v>2</v>
      </c>
      <c r="E753" s="67">
        <v>4</v>
      </c>
      <c r="F753" s="67">
        <v>3</v>
      </c>
      <c r="G753" s="67">
        <v>1</v>
      </c>
      <c r="H753" s="67">
        <v>5</v>
      </c>
      <c r="I753" s="76">
        <v>6</v>
      </c>
    </row>
    <row r="754" spans="1:9" ht="15" thickBot="1" x14ac:dyDescent="0.25">
      <c r="A754" s="64" t="s">
        <v>8</v>
      </c>
      <c r="B754" s="65"/>
      <c r="C754" s="65"/>
      <c r="D754" s="66" t="s">
        <v>376</v>
      </c>
      <c r="E754" s="67" t="s">
        <v>494</v>
      </c>
      <c r="F754" s="67" t="s">
        <v>495</v>
      </c>
      <c r="G754" s="67" t="s">
        <v>496</v>
      </c>
      <c r="H754" s="67" t="s">
        <v>497</v>
      </c>
      <c r="I754" s="76" t="s">
        <v>498</v>
      </c>
    </row>
    <row r="755" spans="1:9" ht="15" thickBot="1" x14ac:dyDescent="0.25">
      <c r="A755" s="15" t="s">
        <v>253</v>
      </c>
      <c r="B755" s="16"/>
      <c r="C755" s="16"/>
      <c r="D755" s="16"/>
      <c r="E755" s="16"/>
      <c r="F755" s="17"/>
    </row>
    <row r="756" spans="1:9" x14ac:dyDescent="0.2">
      <c r="A756" s="57"/>
      <c r="B756" s="57"/>
      <c r="C756" s="57"/>
      <c r="D756" s="57"/>
      <c r="E756" s="57"/>
      <c r="F756" s="57"/>
    </row>
    <row r="757" spans="1:9" x14ac:dyDescent="0.2">
      <c r="A757" s="57"/>
      <c r="B757" s="57"/>
      <c r="C757" s="57"/>
      <c r="D757" s="57"/>
      <c r="E757" s="57"/>
      <c r="F757" s="57"/>
    </row>
    <row r="758" spans="1:9" x14ac:dyDescent="0.2">
      <c r="A758" s="57"/>
      <c r="B758" s="57"/>
      <c r="C758" s="57"/>
      <c r="D758" s="57"/>
      <c r="E758" s="57"/>
      <c r="F758" s="57"/>
    </row>
    <row r="759" spans="1:9" x14ac:dyDescent="0.2">
      <c r="A759" s="57"/>
      <c r="B759" s="57"/>
      <c r="C759" s="57"/>
      <c r="D759" s="57"/>
      <c r="E759" s="57"/>
      <c r="F759" s="57"/>
    </row>
    <row r="760" spans="1:9" x14ac:dyDescent="0.2">
      <c r="A760" s="57"/>
      <c r="B760" s="57"/>
      <c r="C760" s="57"/>
      <c r="D760" s="57"/>
      <c r="E760" s="57"/>
      <c r="F760" s="57"/>
    </row>
    <row r="761" spans="1:9" x14ac:dyDescent="0.2">
      <c r="A761" s="57"/>
      <c r="B761" s="57"/>
      <c r="C761" s="57"/>
      <c r="D761" s="57"/>
      <c r="E761" s="57"/>
      <c r="F761" s="57"/>
    </row>
    <row r="763" spans="1:9" ht="15.75" thickBot="1" x14ac:dyDescent="0.3">
      <c r="A763" s="37" t="s">
        <v>16</v>
      </c>
      <c r="B763" s="38">
        <f>B748+1</f>
        <v>73</v>
      </c>
    </row>
    <row r="764" spans="1:9" ht="15.75" thickBot="1" x14ac:dyDescent="0.3">
      <c r="A764" s="9" t="s">
        <v>6</v>
      </c>
      <c r="B764" s="10" t="s">
        <v>7</v>
      </c>
      <c r="C764" s="11" t="s">
        <v>8</v>
      </c>
      <c r="D764" s="9" t="s">
        <v>10</v>
      </c>
      <c r="E764" s="10" t="s">
        <v>11</v>
      </c>
      <c r="F764" s="10" t="s">
        <v>12</v>
      </c>
      <c r="G764" s="10" t="s">
        <v>13</v>
      </c>
      <c r="H764" s="10" t="s">
        <v>14</v>
      </c>
      <c r="I764" s="69" t="s">
        <v>15</v>
      </c>
    </row>
    <row r="765" spans="1:9" x14ac:dyDescent="0.2">
      <c r="A765" s="12" t="s">
        <v>37</v>
      </c>
      <c r="B765" s="13" t="s">
        <v>76</v>
      </c>
      <c r="C765" s="14">
        <f>C750+$B$6</f>
        <v>0.64999999999999891</v>
      </c>
      <c r="D765" s="70"/>
      <c r="E765" s="18"/>
      <c r="F765" s="18"/>
      <c r="G765" s="18"/>
      <c r="H765" s="18"/>
      <c r="I765" s="71"/>
    </row>
    <row r="766" spans="1:9" x14ac:dyDescent="0.2">
      <c r="A766" s="2" t="s">
        <v>5</v>
      </c>
      <c r="B766" s="7" t="s">
        <v>93</v>
      </c>
      <c r="C766" s="4"/>
      <c r="D766" s="72" t="s">
        <v>364</v>
      </c>
      <c r="E766" s="20"/>
      <c r="F766" s="20"/>
      <c r="G766" s="20"/>
      <c r="H766" s="20"/>
      <c r="I766" s="73"/>
    </row>
    <row r="767" spans="1:9" ht="15" thickBot="1" x14ac:dyDescent="0.25">
      <c r="A767" s="5" t="s">
        <v>31</v>
      </c>
      <c r="B767" s="8"/>
      <c r="C767" s="6"/>
      <c r="D767" s="74"/>
      <c r="E767" s="21"/>
      <c r="F767" s="21"/>
      <c r="G767" s="21"/>
      <c r="H767" s="21"/>
      <c r="I767" s="75"/>
    </row>
    <row r="768" spans="1:9" ht="15" thickBot="1" x14ac:dyDescent="0.25">
      <c r="A768" s="64" t="s">
        <v>83</v>
      </c>
      <c r="B768" s="65"/>
      <c r="C768" s="65"/>
      <c r="D768" s="66"/>
      <c r="E768" s="67"/>
      <c r="F768" s="67"/>
      <c r="G768" s="67"/>
      <c r="H768" s="67"/>
      <c r="I768" s="76"/>
    </row>
    <row r="769" spans="1:9" ht="15" thickBot="1" x14ac:dyDescent="0.25">
      <c r="A769" s="64" t="s">
        <v>8</v>
      </c>
      <c r="B769" s="65"/>
      <c r="C769" s="65"/>
      <c r="D769" s="66"/>
      <c r="E769" s="67"/>
      <c r="F769" s="67"/>
      <c r="G769" s="67"/>
      <c r="H769" s="67"/>
      <c r="I769" s="76"/>
    </row>
    <row r="770" spans="1:9" ht="15" thickBot="1" x14ac:dyDescent="0.25">
      <c r="A770" s="15" t="s">
        <v>253</v>
      </c>
      <c r="B770" s="16"/>
      <c r="C770" s="16"/>
      <c r="D770" s="16"/>
      <c r="E770" s="16"/>
      <c r="F770" s="17"/>
    </row>
    <row r="772" spans="1:9" ht="15.75" thickBot="1" x14ac:dyDescent="0.3">
      <c r="A772" s="39" t="s">
        <v>16</v>
      </c>
      <c r="B772" s="40">
        <f>B763+1</f>
        <v>74</v>
      </c>
      <c r="C772">
        <v>16.05</v>
      </c>
    </row>
    <row r="773" spans="1:9" ht="15.75" thickBot="1" x14ac:dyDescent="0.3">
      <c r="A773" s="9" t="s">
        <v>6</v>
      </c>
      <c r="B773" s="10" t="s">
        <v>7</v>
      </c>
      <c r="C773" s="11" t="s">
        <v>8</v>
      </c>
      <c r="D773" s="9" t="s">
        <v>10</v>
      </c>
      <c r="E773" s="10" t="s">
        <v>11</v>
      </c>
      <c r="F773" s="10" t="s">
        <v>12</v>
      </c>
      <c r="G773" s="10" t="s">
        <v>13</v>
      </c>
      <c r="H773" s="10" t="s">
        <v>14</v>
      </c>
      <c r="I773" s="69" t="s">
        <v>15</v>
      </c>
    </row>
    <row r="774" spans="1:9" x14ac:dyDescent="0.2">
      <c r="A774" s="12" t="s">
        <v>41</v>
      </c>
      <c r="B774" s="13" t="s">
        <v>42</v>
      </c>
      <c r="C774" s="14">
        <f>C765+$B$6</f>
        <v>0.65416666666666556</v>
      </c>
      <c r="D774" s="70"/>
      <c r="E774" s="18"/>
      <c r="F774" s="18"/>
      <c r="G774" s="18"/>
      <c r="H774" s="18"/>
      <c r="I774" s="71"/>
    </row>
    <row r="775" spans="1:9" x14ac:dyDescent="0.2">
      <c r="A775" s="2" t="s">
        <v>5</v>
      </c>
      <c r="B775" s="7" t="s">
        <v>96</v>
      </c>
      <c r="C775" s="4"/>
      <c r="D775" s="72"/>
      <c r="E775" s="20" t="s">
        <v>124</v>
      </c>
      <c r="F775" s="20" t="s">
        <v>315</v>
      </c>
      <c r="G775" s="20" t="s">
        <v>115</v>
      </c>
      <c r="H775" s="20" t="s">
        <v>112</v>
      </c>
      <c r="I775" s="73" t="s">
        <v>24</v>
      </c>
    </row>
    <row r="776" spans="1:9" ht="15" thickBot="1" x14ac:dyDescent="0.25">
      <c r="A776" s="5" t="s">
        <v>51</v>
      </c>
      <c r="B776" s="8"/>
      <c r="C776" s="6"/>
      <c r="D776" s="74"/>
      <c r="E776" s="21"/>
      <c r="F776" s="21"/>
      <c r="G776" s="21"/>
      <c r="H776" s="21"/>
      <c r="I776" s="75"/>
    </row>
    <row r="777" spans="1:9" ht="15" thickBot="1" x14ac:dyDescent="0.25">
      <c r="A777" s="64" t="s">
        <v>83</v>
      </c>
      <c r="B777" s="65"/>
      <c r="C777" s="65"/>
      <c r="D777" s="66"/>
      <c r="E777" s="67">
        <v>4</v>
      </c>
      <c r="F777" s="67">
        <v>3</v>
      </c>
      <c r="G777" s="67">
        <v>1</v>
      </c>
      <c r="H777" s="67">
        <v>2</v>
      </c>
      <c r="I777" s="76">
        <v>5</v>
      </c>
    </row>
    <row r="778" spans="1:9" ht="15" thickBot="1" x14ac:dyDescent="0.25">
      <c r="A778" s="64" t="s">
        <v>8</v>
      </c>
      <c r="B778" s="65"/>
      <c r="C778" s="65"/>
      <c r="D778" s="66"/>
      <c r="E778" s="67" t="s">
        <v>499</v>
      </c>
      <c r="F778" s="67" t="s">
        <v>500</v>
      </c>
      <c r="G778" s="67" t="s">
        <v>501</v>
      </c>
      <c r="H778" s="67" t="s">
        <v>502</v>
      </c>
      <c r="I778" s="76" t="s">
        <v>503</v>
      </c>
    </row>
    <row r="779" spans="1:9" ht="15" thickBot="1" x14ac:dyDescent="0.25">
      <c r="A779" s="15"/>
      <c r="B779" s="16"/>
      <c r="C779" s="16"/>
      <c r="D779" s="16"/>
      <c r="E779" s="16"/>
      <c r="F779" s="17"/>
    </row>
    <row r="781" spans="1:9" ht="15.75" thickBot="1" x14ac:dyDescent="0.3">
      <c r="A781" s="33" t="s">
        <v>16</v>
      </c>
      <c r="B781" s="34">
        <f>B772+1</f>
        <v>75</v>
      </c>
      <c r="C781">
        <v>16.09</v>
      </c>
    </row>
    <row r="782" spans="1:9" ht="15.75" thickBot="1" x14ac:dyDescent="0.3">
      <c r="A782" s="9" t="s">
        <v>6</v>
      </c>
      <c r="B782" s="10" t="s">
        <v>7</v>
      </c>
      <c r="C782" s="11" t="s">
        <v>8</v>
      </c>
      <c r="D782" s="9" t="s">
        <v>10</v>
      </c>
      <c r="E782" s="10" t="s">
        <v>11</v>
      </c>
      <c r="F782" s="10" t="s">
        <v>12</v>
      </c>
      <c r="G782" s="10" t="s">
        <v>13</v>
      </c>
      <c r="H782" s="10" t="s">
        <v>14</v>
      </c>
      <c r="I782" s="69" t="s">
        <v>15</v>
      </c>
    </row>
    <row r="783" spans="1:9" x14ac:dyDescent="0.2">
      <c r="A783" s="12" t="s">
        <v>4</v>
      </c>
      <c r="B783" s="13" t="s">
        <v>42</v>
      </c>
      <c r="C783" s="14">
        <f>C774+$B$6</f>
        <v>0.65833333333333222</v>
      </c>
      <c r="D783" s="70"/>
      <c r="E783" s="18"/>
      <c r="F783" s="18"/>
      <c r="G783" s="18"/>
      <c r="H783" s="18"/>
      <c r="I783" s="71"/>
    </row>
    <row r="784" spans="1:9" x14ac:dyDescent="0.2">
      <c r="A784" s="2" t="s">
        <v>5</v>
      </c>
      <c r="B784" s="7" t="s">
        <v>94</v>
      </c>
      <c r="C784" s="4"/>
      <c r="D784" s="72"/>
      <c r="E784" s="20"/>
      <c r="F784" s="20"/>
      <c r="G784" s="20"/>
      <c r="H784" s="20"/>
      <c r="I784" s="73" t="s">
        <v>119</v>
      </c>
    </row>
    <row r="785" spans="1:9" ht="15" thickBot="1" x14ac:dyDescent="0.25">
      <c r="A785" s="5" t="s">
        <v>51</v>
      </c>
      <c r="B785" s="8"/>
      <c r="C785" s="6"/>
      <c r="D785" s="74" t="s">
        <v>35</v>
      </c>
      <c r="E785" s="21" t="s">
        <v>476</v>
      </c>
      <c r="F785" s="21" t="s">
        <v>22</v>
      </c>
      <c r="G785" s="21" t="s">
        <v>357</v>
      </c>
      <c r="H785" s="21" t="s">
        <v>27</v>
      </c>
      <c r="I785" s="75"/>
    </row>
    <row r="786" spans="1:9" ht="15" thickBot="1" x14ac:dyDescent="0.25">
      <c r="A786" s="64" t="s">
        <v>83</v>
      </c>
      <c r="B786" s="65"/>
      <c r="C786" s="65"/>
      <c r="D786" s="66">
        <v>4</v>
      </c>
      <c r="E786" s="67">
        <v>1</v>
      </c>
      <c r="F786" s="67">
        <v>2</v>
      </c>
      <c r="G786" s="67">
        <v>3</v>
      </c>
      <c r="H786" s="67">
        <v>5</v>
      </c>
      <c r="I786" s="76">
        <v>6</v>
      </c>
    </row>
    <row r="787" spans="1:9" ht="15" thickBot="1" x14ac:dyDescent="0.25">
      <c r="A787" s="64" t="s">
        <v>8</v>
      </c>
      <c r="B787" s="65"/>
      <c r="C787" s="65"/>
      <c r="D787" s="66" t="s">
        <v>504</v>
      </c>
      <c r="E787" s="67">
        <v>57.55</v>
      </c>
      <c r="F787" s="67">
        <v>59.49</v>
      </c>
      <c r="G787" s="67">
        <v>59.54</v>
      </c>
      <c r="H787" s="67" t="s">
        <v>505</v>
      </c>
      <c r="I787" s="76" t="s">
        <v>506</v>
      </c>
    </row>
    <row r="788" spans="1:9" ht="15" thickBot="1" x14ac:dyDescent="0.25">
      <c r="A788" s="15"/>
      <c r="B788" s="16"/>
      <c r="C788" s="16"/>
      <c r="D788" s="16"/>
      <c r="E788" s="16"/>
      <c r="F788" s="17"/>
    </row>
    <row r="789" spans="1:9" x14ac:dyDescent="0.2">
      <c r="A789" s="57"/>
      <c r="B789" s="57"/>
      <c r="C789" s="57"/>
      <c r="D789" s="57"/>
      <c r="E789" s="57"/>
      <c r="F789" s="57"/>
    </row>
    <row r="790" spans="1:9" x14ac:dyDescent="0.2">
      <c r="A790" s="57"/>
      <c r="B790" s="57"/>
      <c r="C790" s="57"/>
      <c r="D790" s="57"/>
      <c r="E790" s="57"/>
      <c r="F790" s="57"/>
    </row>
    <row r="791" spans="1:9" x14ac:dyDescent="0.2">
      <c r="A791" s="57"/>
      <c r="B791" s="57"/>
      <c r="C791" s="57"/>
      <c r="D791" s="57"/>
      <c r="E791" s="57"/>
      <c r="F791" s="57"/>
    </row>
    <row r="792" spans="1:9" x14ac:dyDescent="0.2">
      <c r="A792" s="57"/>
      <c r="B792" s="57"/>
      <c r="C792" s="57"/>
      <c r="D792" s="57"/>
      <c r="E792" s="57"/>
      <c r="F792" s="57"/>
    </row>
    <row r="793" spans="1:9" x14ac:dyDescent="0.2">
      <c r="A793" s="57"/>
      <c r="B793" s="57"/>
      <c r="C793" s="57"/>
      <c r="D793" s="57"/>
      <c r="E793" s="57"/>
      <c r="F793" s="57"/>
    </row>
    <row r="794" spans="1:9" x14ac:dyDescent="0.2">
      <c r="A794" s="57"/>
      <c r="B794" s="57"/>
      <c r="C794" s="57"/>
      <c r="D794" s="57"/>
      <c r="E794" s="57"/>
      <c r="F794" s="57"/>
    </row>
    <row r="795" spans="1:9" x14ac:dyDescent="0.2">
      <c r="A795" s="57"/>
      <c r="B795" s="57"/>
      <c r="C795" s="57"/>
      <c r="D795" s="57"/>
      <c r="E795" s="57"/>
      <c r="F795" s="57"/>
    </row>
    <row r="796" spans="1:9" x14ac:dyDescent="0.2">
      <c r="A796" s="57"/>
      <c r="B796" s="57"/>
      <c r="C796" s="57"/>
      <c r="D796" s="57"/>
      <c r="E796" s="57"/>
      <c r="F796" s="57"/>
    </row>
    <row r="798" spans="1:9" ht="15.75" thickBot="1" x14ac:dyDescent="0.3">
      <c r="A798" s="31" t="s">
        <v>16</v>
      </c>
      <c r="B798" s="32">
        <f>B781+1</f>
        <v>76</v>
      </c>
      <c r="C798">
        <v>16.149999999999999</v>
      </c>
    </row>
    <row r="799" spans="1:9" ht="15.75" thickBot="1" x14ac:dyDescent="0.3">
      <c r="A799" s="9" t="s">
        <v>6</v>
      </c>
      <c r="B799" s="10" t="s">
        <v>7</v>
      </c>
      <c r="C799" s="11" t="s">
        <v>8</v>
      </c>
      <c r="D799" s="9" t="s">
        <v>10</v>
      </c>
      <c r="E799" s="10" t="s">
        <v>11</v>
      </c>
      <c r="F799" s="10" t="s">
        <v>12</v>
      </c>
      <c r="G799" s="10" t="s">
        <v>13</v>
      </c>
      <c r="H799" s="10" t="s">
        <v>14</v>
      </c>
      <c r="I799" s="69" t="s">
        <v>15</v>
      </c>
    </row>
    <row r="800" spans="1:9" x14ac:dyDescent="0.2">
      <c r="A800" s="12" t="s">
        <v>4</v>
      </c>
      <c r="B800" s="13" t="s">
        <v>42</v>
      </c>
      <c r="C800" s="14">
        <f>C783+$B$6</f>
        <v>0.66249999999999887</v>
      </c>
      <c r="D800" s="18"/>
      <c r="E800" s="18"/>
      <c r="F800" s="18"/>
      <c r="G800" s="18"/>
      <c r="H800" s="18"/>
      <c r="I800" s="71"/>
    </row>
    <row r="801" spans="1:9" x14ac:dyDescent="0.2">
      <c r="A801" s="2" t="s">
        <v>5</v>
      </c>
      <c r="B801" s="7" t="s">
        <v>96</v>
      </c>
      <c r="C801" s="4"/>
      <c r="D801" s="72"/>
      <c r="E801" s="20" t="s">
        <v>315</v>
      </c>
      <c r="F801" s="20" t="s">
        <v>381</v>
      </c>
      <c r="G801" s="20" t="s">
        <v>356</v>
      </c>
      <c r="H801" s="20" t="s">
        <v>33</v>
      </c>
      <c r="I801" s="73" t="s">
        <v>325</v>
      </c>
    </row>
    <row r="802" spans="1:9" ht="15" thickBot="1" x14ac:dyDescent="0.25">
      <c r="A802" s="5" t="s">
        <v>30</v>
      </c>
      <c r="B802" s="8"/>
      <c r="C802" s="6"/>
      <c r="D802" s="74"/>
      <c r="E802" s="21"/>
      <c r="F802" s="21"/>
      <c r="G802" s="21"/>
      <c r="H802" s="21"/>
      <c r="I802" s="75"/>
    </row>
    <row r="803" spans="1:9" ht="15" thickBot="1" x14ac:dyDescent="0.25">
      <c r="A803" s="64" t="s">
        <v>83</v>
      </c>
      <c r="B803" s="65"/>
      <c r="C803" s="65"/>
      <c r="D803" s="66"/>
      <c r="E803" s="67">
        <v>2</v>
      </c>
      <c r="F803" s="67">
        <v>1</v>
      </c>
      <c r="G803" s="67">
        <v>3</v>
      </c>
      <c r="H803" s="67">
        <v>4</v>
      </c>
      <c r="I803" s="76">
        <v>5</v>
      </c>
    </row>
    <row r="804" spans="1:9" ht="15" thickBot="1" x14ac:dyDescent="0.25">
      <c r="A804" s="64" t="s">
        <v>8</v>
      </c>
      <c r="B804" s="65"/>
      <c r="C804" s="65"/>
      <c r="D804" s="66"/>
      <c r="E804" s="67">
        <v>55.04</v>
      </c>
      <c r="F804" s="67">
        <v>54.47</v>
      </c>
      <c r="G804" s="67">
        <v>57.73</v>
      </c>
      <c r="H804" s="67">
        <v>59.2</v>
      </c>
      <c r="I804" s="76" t="s">
        <v>507</v>
      </c>
    </row>
    <row r="805" spans="1:9" ht="15" thickBot="1" x14ac:dyDescent="0.25">
      <c r="A805" s="15"/>
      <c r="B805" s="16"/>
      <c r="C805" s="16"/>
      <c r="D805" s="16"/>
      <c r="E805" s="16"/>
      <c r="F805" s="17"/>
    </row>
    <row r="807" spans="1:9" ht="15.75" thickBot="1" x14ac:dyDescent="0.3">
      <c r="A807" s="37" t="s">
        <v>16</v>
      </c>
      <c r="B807" s="38">
        <f>B798+1</f>
        <v>77</v>
      </c>
      <c r="C807">
        <v>16.239999999999998</v>
      </c>
    </row>
    <row r="808" spans="1:9" ht="15.75" thickBot="1" x14ac:dyDescent="0.3">
      <c r="A808" s="9" t="s">
        <v>6</v>
      </c>
      <c r="B808" s="10" t="s">
        <v>7</v>
      </c>
      <c r="C808" s="11" t="s">
        <v>8</v>
      </c>
      <c r="D808" s="9" t="s">
        <v>10</v>
      </c>
      <c r="E808" s="10" t="s">
        <v>11</v>
      </c>
      <c r="F808" s="10" t="s">
        <v>12</v>
      </c>
      <c r="G808" s="10" t="s">
        <v>13</v>
      </c>
      <c r="H808" s="10" t="s">
        <v>14</v>
      </c>
      <c r="I808" s="69" t="s">
        <v>15</v>
      </c>
    </row>
    <row r="809" spans="1:9" x14ac:dyDescent="0.2">
      <c r="A809" s="12" t="s">
        <v>37</v>
      </c>
      <c r="B809" s="13" t="s">
        <v>42</v>
      </c>
      <c r="C809" s="14">
        <f>C800+$B$6</f>
        <v>0.66666666666666552</v>
      </c>
      <c r="D809" s="70"/>
      <c r="E809" s="18"/>
      <c r="F809" s="18"/>
      <c r="G809" s="18"/>
      <c r="H809" s="18"/>
      <c r="I809" s="71"/>
    </row>
    <row r="810" spans="1:9" x14ac:dyDescent="0.2">
      <c r="A810" s="2" t="s">
        <v>5</v>
      </c>
      <c r="B810" s="7" t="s">
        <v>93</v>
      </c>
      <c r="C810" s="4"/>
      <c r="D810" s="72" t="s">
        <v>365</v>
      </c>
      <c r="E810" s="20" t="s">
        <v>508</v>
      </c>
      <c r="F810" s="20" t="s">
        <v>315</v>
      </c>
      <c r="G810" s="20" t="s">
        <v>475</v>
      </c>
      <c r="H810" s="20" t="s">
        <v>471</v>
      </c>
      <c r="I810" s="73" t="s">
        <v>441</v>
      </c>
    </row>
    <row r="811" spans="1:9" ht="15" thickBot="1" x14ac:dyDescent="0.25">
      <c r="A811" s="5" t="s">
        <v>51</v>
      </c>
      <c r="B811" s="8"/>
      <c r="C811" s="6"/>
      <c r="D811" s="74"/>
      <c r="E811" s="21"/>
      <c r="F811" s="21"/>
      <c r="G811" s="21"/>
      <c r="H811" s="21"/>
      <c r="I811" s="75"/>
    </row>
    <row r="812" spans="1:9" ht="15" thickBot="1" x14ac:dyDescent="0.25">
      <c r="A812" s="64" t="s">
        <v>83</v>
      </c>
      <c r="B812" s="65"/>
      <c r="C812" s="65"/>
      <c r="D812" s="66">
        <v>4</v>
      </c>
      <c r="E812" s="67">
        <v>3</v>
      </c>
      <c r="F812" s="67">
        <v>2</v>
      </c>
      <c r="G812" s="67">
        <v>1</v>
      </c>
      <c r="H812" s="67">
        <v>6</v>
      </c>
      <c r="I812" s="76">
        <v>5</v>
      </c>
    </row>
    <row r="813" spans="1:9" ht="15" thickBot="1" x14ac:dyDescent="0.25">
      <c r="A813" s="64" t="s">
        <v>8</v>
      </c>
      <c r="B813" s="65"/>
      <c r="C813" s="65"/>
      <c r="D813" s="66" t="s">
        <v>509</v>
      </c>
      <c r="E813" s="67" t="s">
        <v>510</v>
      </c>
      <c r="F813" s="67" t="s">
        <v>511</v>
      </c>
      <c r="G813" s="67" t="s">
        <v>514</v>
      </c>
      <c r="H813" s="67" t="s">
        <v>512</v>
      </c>
      <c r="I813" s="76" t="s">
        <v>513</v>
      </c>
    </row>
    <row r="814" spans="1:9" ht="15" thickBot="1" x14ac:dyDescent="0.25">
      <c r="A814" s="15"/>
      <c r="B814" s="16"/>
      <c r="C814" s="16"/>
      <c r="D814" s="16"/>
      <c r="E814" s="16"/>
      <c r="F814" s="17"/>
    </row>
    <row r="816" spans="1:9" ht="15.75" thickBot="1" x14ac:dyDescent="0.3">
      <c r="A816" s="39" t="s">
        <v>16</v>
      </c>
      <c r="B816" s="40">
        <f>B807+1</f>
        <v>78</v>
      </c>
      <c r="C816">
        <v>16.3</v>
      </c>
    </row>
    <row r="817" spans="1:9" ht="15.75" thickBot="1" x14ac:dyDescent="0.3">
      <c r="A817" s="9" t="s">
        <v>6</v>
      </c>
      <c r="B817" s="10" t="s">
        <v>7</v>
      </c>
      <c r="C817" s="11" t="s">
        <v>8</v>
      </c>
      <c r="D817" s="9" t="s">
        <v>10</v>
      </c>
      <c r="E817" s="10" t="s">
        <v>11</v>
      </c>
      <c r="F817" s="10" t="s">
        <v>12</v>
      </c>
      <c r="G817" s="10" t="s">
        <v>13</v>
      </c>
      <c r="H817" s="10" t="s">
        <v>14</v>
      </c>
      <c r="I817" s="69" t="s">
        <v>15</v>
      </c>
    </row>
    <row r="818" spans="1:9" x14ac:dyDescent="0.2">
      <c r="A818" s="12" t="s">
        <v>41</v>
      </c>
      <c r="B818" s="13" t="s">
        <v>42</v>
      </c>
      <c r="C818" s="14">
        <f>C809+$B$6</f>
        <v>0.67083333333333217</v>
      </c>
      <c r="D818" s="70"/>
      <c r="E818" s="18" t="s">
        <v>119</v>
      </c>
      <c r="F818" s="18" t="s">
        <v>315</v>
      </c>
      <c r="G818" s="18" t="s">
        <v>40</v>
      </c>
      <c r="H818" s="18" t="s">
        <v>471</v>
      </c>
      <c r="I818" s="71"/>
    </row>
    <row r="819" spans="1:9" x14ac:dyDescent="0.2">
      <c r="A819" s="2" t="s">
        <v>48</v>
      </c>
      <c r="B819" s="7" t="s">
        <v>96</v>
      </c>
      <c r="C819" s="4"/>
      <c r="D819" s="72"/>
      <c r="E819" s="20"/>
      <c r="F819" s="20"/>
      <c r="G819" s="20"/>
      <c r="H819" s="20"/>
      <c r="I819" s="73"/>
    </row>
    <row r="820" spans="1:9" ht="15" thickBot="1" x14ac:dyDescent="0.25">
      <c r="A820" s="5" t="s">
        <v>31</v>
      </c>
      <c r="B820" s="8"/>
      <c r="C820" s="6"/>
      <c r="D820" s="74"/>
      <c r="E820" s="21"/>
      <c r="F820" s="21"/>
      <c r="G820" s="21"/>
      <c r="H820" s="21"/>
      <c r="I820" s="75"/>
    </row>
    <row r="821" spans="1:9" ht="15" thickBot="1" x14ac:dyDescent="0.25">
      <c r="A821" s="64" t="s">
        <v>83</v>
      </c>
      <c r="B821" s="65"/>
      <c r="C821" s="65"/>
      <c r="D821" s="66"/>
      <c r="E821" s="67">
        <v>3</v>
      </c>
      <c r="F821" s="67">
        <v>1</v>
      </c>
      <c r="G821" s="67">
        <v>2</v>
      </c>
      <c r="H821" s="67">
        <v>4</v>
      </c>
      <c r="I821" s="76"/>
    </row>
    <row r="822" spans="1:9" ht="15" thickBot="1" x14ac:dyDescent="0.25">
      <c r="A822" s="64" t="s">
        <v>8</v>
      </c>
      <c r="B822" s="65"/>
      <c r="C822" s="65"/>
      <c r="D822" s="66"/>
      <c r="E822" s="67" t="s">
        <v>515</v>
      </c>
      <c r="F822" s="67">
        <v>55.63</v>
      </c>
      <c r="G822" s="67">
        <v>58.45</v>
      </c>
      <c r="H822" s="67">
        <v>1.04</v>
      </c>
      <c r="I822" s="76"/>
    </row>
    <row r="823" spans="1:9" ht="15" thickBot="1" x14ac:dyDescent="0.25">
      <c r="A823" s="15"/>
      <c r="B823" s="16"/>
      <c r="C823" s="16"/>
      <c r="D823" s="16"/>
      <c r="E823" s="16"/>
      <c r="F823" s="17"/>
    </row>
    <row r="824" spans="1:9" x14ac:dyDescent="0.2">
      <c r="A824" s="57"/>
      <c r="B824" s="57"/>
      <c r="C824" s="57"/>
      <c r="D824" s="57"/>
      <c r="E824" s="57"/>
      <c r="F824" s="57"/>
    </row>
    <row r="825" spans="1:9" x14ac:dyDescent="0.2">
      <c r="A825" s="57"/>
      <c r="B825" s="57"/>
      <c r="C825" s="57"/>
      <c r="D825" s="57"/>
      <c r="E825" s="57"/>
      <c r="F825" s="57"/>
    </row>
    <row r="826" spans="1:9" x14ac:dyDescent="0.2">
      <c r="A826" s="57"/>
      <c r="B826" s="57"/>
      <c r="C826" s="57"/>
      <c r="D826" s="57"/>
      <c r="E826" s="57"/>
      <c r="F826" s="57"/>
    </row>
    <row r="827" spans="1:9" x14ac:dyDescent="0.2">
      <c r="A827" s="57"/>
      <c r="B827" s="57"/>
      <c r="C827" s="57"/>
      <c r="D827" s="57"/>
      <c r="E827" s="57"/>
      <c r="F827" s="57"/>
    </row>
    <row r="829" spans="1:9" ht="15.75" thickBot="1" x14ac:dyDescent="0.3">
      <c r="A829" s="37" t="s">
        <v>16</v>
      </c>
      <c r="B829" s="38">
        <f>B816+1</f>
        <v>79</v>
      </c>
      <c r="C829">
        <v>16.36</v>
      </c>
    </row>
    <row r="830" spans="1:9" ht="15.75" thickBot="1" x14ac:dyDescent="0.3">
      <c r="A830" s="9" t="s">
        <v>6</v>
      </c>
      <c r="B830" s="10" t="s">
        <v>7</v>
      </c>
      <c r="C830" s="11" t="s">
        <v>8</v>
      </c>
      <c r="D830" s="9" t="s">
        <v>10</v>
      </c>
      <c r="E830" s="10" t="s">
        <v>11</v>
      </c>
      <c r="F830" s="10" t="s">
        <v>12</v>
      </c>
      <c r="G830" s="10" t="s">
        <v>13</v>
      </c>
      <c r="H830" s="10" t="s">
        <v>14</v>
      </c>
      <c r="I830" s="69" t="s">
        <v>15</v>
      </c>
    </row>
    <row r="831" spans="1:9" ht="24" x14ac:dyDescent="0.2">
      <c r="A831" s="12" t="s">
        <v>37</v>
      </c>
      <c r="B831" s="13" t="s">
        <v>42</v>
      </c>
      <c r="C831" s="14">
        <f>C818+$B$6</f>
        <v>0.67499999999999882</v>
      </c>
      <c r="D831" s="70" t="s">
        <v>354</v>
      </c>
      <c r="E831" s="18" t="s">
        <v>477</v>
      </c>
      <c r="F831" s="18" t="s">
        <v>55</v>
      </c>
      <c r="G831" s="18" t="s">
        <v>357</v>
      </c>
      <c r="H831" s="18" t="s">
        <v>124</v>
      </c>
      <c r="I831" s="71" t="s">
        <v>441</v>
      </c>
    </row>
    <row r="832" spans="1:9" x14ac:dyDescent="0.2">
      <c r="A832" s="2" t="s">
        <v>48</v>
      </c>
      <c r="B832" s="7" t="s">
        <v>91</v>
      </c>
      <c r="C832" s="4"/>
      <c r="D832" s="72"/>
      <c r="E832" s="20"/>
      <c r="F832" s="20"/>
      <c r="G832" s="20"/>
      <c r="H832" s="20"/>
      <c r="I832" s="73"/>
    </row>
    <row r="833" spans="1:9" ht="15" thickBot="1" x14ac:dyDescent="0.25">
      <c r="A833" s="5" t="s">
        <v>51</v>
      </c>
      <c r="B833" s="8"/>
      <c r="C833" s="6"/>
      <c r="D833" s="74"/>
      <c r="E833" s="21"/>
      <c r="F833" s="21"/>
      <c r="G833" s="21"/>
      <c r="H833" s="21"/>
      <c r="I833" s="75"/>
    </row>
    <row r="834" spans="1:9" ht="15" thickBot="1" x14ac:dyDescent="0.25">
      <c r="A834" s="64" t="s">
        <v>83</v>
      </c>
      <c r="B834" s="65"/>
      <c r="C834" s="65"/>
      <c r="D834" s="66">
        <v>3</v>
      </c>
      <c r="E834" s="67">
        <v>1</v>
      </c>
      <c r="F834" s="67">
        <v>4</v>
      </c>
      <c r="G834" s="67">
        <v>2</v>
      </c>
      <c r="H834" s="67">
        <v>5</v>
      </c>
      <c r="I834" s="76">
        <v>6</v>
      </c>
    </row>
    <row r="835" spans="1:9" ht="15" thickBot="1" x14ac:dyDescent="0.25">
      <c r="A835" s="64" t="s">
        <v>8</v>
      </c>
      <c r="B835" s="65"/>
      <c r="C835" s="65"/>
      <c r="D835" s="66">
        <v>55.45</v>
      </c>
      <c r="E835" s="67">
        <v>53.45</v>
      </c>
      <c r="F835" s="67">
        <v>55.86</v>
      </c>
      <c r="G835" s="67">
        <v>53.84</v>
      </c>
      <c r="H835" s="67">
        <v>56.94</v>
      </c>
      <c r="I835" s="76">
        <v>59.6</v>
      </c>
    </row>
    <row r="836" spans="1:9" ht="15" thickBot="1" x14ac:dyDescent="0.25">
      <c r="A836" s="15"/>
      <c r="B836" s="16"/>
      <c r="C836" s="16"/>
      <c r="D836" s="16"/>
      <c r="E836" s="16"/>
      <c r="F836" s="17"/>
    </row>
    <row r="838" spans="1:9" ht="15.75" thickBot="1" x14ac:dyDescent="0.3">
      <c r="A838" s="33" t="s">
        <v>16</v>
      </c>
      <c r="B838" s="34">
        <f>B829+1</f>
        <v>80</v>
      </c>
      <c r="C838">
        <v>16.43</v>
      </c>
    </row>
    <row r="839" spans="1:9" ht="15.75" thickBot="1" x14ac:dyDescent="0.3">
      <c r="A839" s="9" t="s">
        <v>6</v>
      </c>
      <c r="B839" s="10" t="s">
        <v>7</v>
      </c>
      <c r="C839" s="11" t="s">
        <v>8</v>
      </c>
      <c r="D839" s="9" t="s">
        <v>10</v>
      </c>
      <c r="E839" s="10" t="s">
        <v>11</v>
      </c>
      <c r="F839" s="10" t="s">
        <v>12</v>
      </c>
      <c r="G839" s="10" t="s">
        <v>13</v>
      </c>
      <c r="H839" s="10" t="s">
        <v>14</v>
      </c>
      <c r="I839" s="69" t="s">
        <v>15</v>
      </c>
    </row>
    <row r="840" spans="1:9" x14ac:dyDescent="0.2">
      <c r="A840" s="12" t="s">
        <v>4</v>
      </c>
      <c r="B840" s="13" t="s">
        <v>42</v>
      </c>
      <c r="C840" s="14">
        <f>C831+$B$6</f>
        <v>0.67916666666666548</v>
      </c>
      <c r="D840" s="70"/>
      <c r="E840" s="18"/>
      <c r="F840" s="18"/>
      <c r="G840" s="18"/>
      <c r="H840" s="18"/>
      <c r="I840" s="71"/>
    </row>
    <row r="841" spans="1:9" x14ac:dyDescent="0.2">
      <c r="A841" s="2" t="s">
        <v>48</v>
      </c>
      <c r="B841" s="7" t="s">
        <v>93</v>
      </c>
      <c r="C841" s="4"/>
      <c r="D841" s="72" t="s">
        <v>23</v>
      </c>
      <c r="E841" s="20" t="s">
        <v>460</v>
      </c>
      <c r="F841" s="20" t="s">
        <v>119</v>
      </c>
      <c r="G841" s="20" t="s">
        <v>27</v>
      </c>
      <c r="H841" s="20" t="s">
        <v>489</v>
      </c>
      <c r="I841" s="73" t="s">
        <v>55</v>
      </c>
    </row>
    <row r="842" spans="1:9" ht="15" thickBot="1" x14ac:dyDescent="0.25">
      <c r="A842" s="5" t="s">
        <v>51</v>
      </c>
      <c r="B842" s="8"/>
      <c r="C842" s="6"/>
      <c r="D842" s="74"/>
      <c r="E842" s="21"/>
      <c r="F842" s="21"/>
      <c r="G842" s="21"/>
      <c r="H842" s="21"/>
      <c r="I842" s="75"/>
    </row>
    <row r="843" spans="1:9" ht="15" thickBot="1" x14ac:dyDescent="0.25">
      <c r="A843" s="64" t="s">
        <v>83</v>
      </c>
      <c r="B843" s="65"/>
      <c r="C843" s="65"/>
      <c r="D843" s="66">
        <v>4</v>
      </c>
      <c r="E843" s="67">
        <v>2</v>
      </c>
      <c r="F843" s="67">
        <v>1</v>
      </c>
      <c r="G843" s="67">
        <v>3</v>
      </c>
      <c r="H843" s="67">
        <v>5</v>
      </c>
      <c r="I843" s="76">
        <v>6</v>
      </c>
    </row>
    <row r="844" spans="1:9" ht="15" thickBot="1" x14ac:dyDescent="0.25">
      <c r="A844" s="64" t="s">
        <v>8</v>
      </c>
      <c r="B844" s="65"/>
      <c r="C844" s="65"/>
      <c r="D844" s="66">
        <v>52.7</v>
      </c>
      <c r="E844" s="67">
        <v>51.92</v>
      </c>
      <c r="F844" s="67">
        <v>51.31</v>
      </c>
      <c r="G844" s="67">
        <v>52.43</v>
      </c>
      <c r="H844" s="67">
        <v>52.85</v>
      </c>
      <c r="I844" s="76">
        <v>55.1</v>
      </c>
    </row>
    <row r="845" spans="1:9" ht="15" thickBot="1" x14ac:dyDescent="0.25">
      <c r="A845" s="15"/>
      <c r="B845" s="16"/>
      <c r="C845" s="16"/>
      <c r="D845" s="16"/>
      <c r="E845" s="16"/>
      <c r="F845" s="17"/>
    </row>
    <row r="848" spans="1:9" x14ac:dyDescent="0.2">
      <c r="A848" s="1">
        <f>C840</f>
        <v>0.67916666666666548</v>
      </c>
      <c r="B848" t="s">
        <v>43</v>
      </c>
    </row>
    <row r="849" spans="1:2" x14ac:dyDescent="0.2">
      <c r="A849" s="1">
        <f>A848+30/60/1/24</f>
        <v>0.69999999999999885</v>
      </c>
      <c r="B849" t="s">
        <v>52</v>
      </c>
    </row>
  </sheetData>
  <mergeCells count="4">
    <mergeCell ref="A2:I2"/>
    <mergeCell ref="A3:I3"/>
    <mergeCell ref="A4:I4"/>
    <mergeCell ref="I10:I12"/>
  </mergeCells>
  <pageMargins left="0.23622047244094491" right="0.23622047244094491" top="0.35433070866141736" bottom="0.35433070866141736" header="0.31496062992125984" footer="0.31496062992125984"/>
  <pageSetup scale="98" fitToHeight="49" orientation="landscape" r:id="rId1"/>
  <headerFooter>
    <oddHeader xml:space="preserve">&amp;R&amp;P of 27 </oddHeader>
  </headerFooter>
  <rowBreaks count="26" manualBreakCount="26">
    <brk id="34" max="16383" man="1"/>
    <brk id="60" max="16383" man="1"/>
    <brk id="90" max="16383" man="1"/>
    <brk id="124" max="16383" man="1"/>
    <brk id="154" max="16383" man="1"/>
    <brk id="186" max="16383" man="1"/>
    <brk id="219" max="16383" man="1"/>
    <brk id="252" max="16383" man="1"/>
    <brk id="285" max="16383" man="1"/>
    <brk id="318" max="16383" man="1"/>
    <brk id="346" max="16383" man="1"/>
    <brk id="378" max="16383" man="1"/>
    <brk id="408" max="16383" man="1"/>
    <brk id="440" max="16383" man="1"/>
    <brk id="470" max="16383" man="1"/>
    <brk id="501" max="16383" man="1"/>
    <brk id="532" max="16383" man="1"/>
    <brk id="563" max="16383" man="1"/>
    <brk id="596" max="16383" man="1"/>
    <brk id="629" max="16383" man="1"/>
    <brk id="661" max="16383" man="1"/>
    <brk id="694" max="16383" man="1"/>
    <brk id="728" max="16383" man="1"/>
    <brk id="761" max="16383" man="1"/>
    <brk id="795" max="16383" man="1"/>
    <brk id="8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36"/>
  <sheetViews>
    <sheetView showGridLines="0" view="pageLayout" topLeftCell="A697" zoomScale="77" zoomScaleNormal="50" zoomScalePageLayoutView="77" workbookViewId="0">
      <selection activeCell="I711" sqref="I711"/>
    </sheetView>
  </sheetViews>
  <sheetFormatPr defaultRowHeight="14.25" x14ac:dyDescent="0.2"/>
  <cols>
    <col min="1" max="1" width="43.125" customWidth="1"/>
    <col min="2" max="2" width="24.375" customWidth="1"/>
    <col min="3" max="3" width="6.125" customWidth="1"/>
    <col min="4" max="4" width="20.375" customWidth="1"/>
    <col min="5" max="5" width="20" customWidth="1"/>
    <col min="6" max="6" width="20.75" customWidth="1"/>
    <col min="7" max="7" width="18.125" customWidth="1"/>
    <col min="8" max="8" width="20.75" customWidth="1"/>
    <col min="9" max="9" width="26.375" customWidth="1"/>
  </cols>
  <sheetData>
    <row r="2" spans="1:10" ht="18.75" x14ac:dyDescent="0.3">
      <c r="A2" s="160" t="s">
        <v>0</v>
      </c>
      <c r="B2" s="160"/>
      <c r="C2" s="160"/>
      <c r="D2" s="160"/>
      <c r="E2" s="160"/>
      <c r="F2" s="160"/>
      <c r="G2" s="160"/>
      <c r="H2" s="160"/>
      <c r="I2" s="160"/>
    </row>
    <row r="3" spans="1:10" ht="15.75" x14ac:dyDescent="0.25">
      <c r="A3" s="161" t="s">
        <v>138</v>
      </c>
      <c r="B3" s="161"/>
      <c r="C3" s="161"/>
      <c r="D3" s="161"/>
      <c r="E3" s="161"/>
      <c r="F3" s="161"/>
      <c r="G3" s="161"/>
      <c r="H3" s="161"/>
      <c r="I3" s="161"/>
    </row>
    <row r="4" spans="1:10" ht="15.75" x14ac:dyDescent="0.25">
      <c r="A4" s="161" t="s">
        <v>1</v>
      </c>
      <c r="B4" s="161"/>
      <c r="C4" s="161"/>
      <c r="D4" s="161"/>
      <c r="E4" s="161"/>
      <c r="F4" s="161"/>
      <c r="G4" s="161"/>
      <c r="H4" s="161"/>
      <c r="I4" s="161"/>
    </row>
    <row r="5" spans="1:10" x14ac:dyDescent="0.2">
      <c r="A5" t="s">
        <v>2</v>
      </c>
      <c r="B5" s="1">
        <v>0.33333333333333331</v>
      </c>
    </row>
    <row r="6" spans="1:10" x14ac:dyDescent="0.2">
      <c r="A6" t="s">
        <v>9</v>
      </c>
      <c r="B6" s="1">
        <f>7/60/1/24</f>
        <v>4.8611111111111112E-3</v>
      </c>
      <c r="C6" t="s">
        <v>3</v>
      </c>
    </row>
    <row r="7" spans="1:10" x14ac:dyDescent="0.2">
      <c r="A7" t="s">
        <v>49</v>
      </c>
      <c r="B7" s="1">
        <f>A736</f>
        <v>0.72986111111110985</v>
      </c>
    </row>
    <row r="8" spans="1:10" ht="15.75" thickBot="1" x14ac:dyDescent="0.3">
      <c r="A8" s="31" t="s">
        <v>16</v>
      </c>
      <c r="B8" s="48">
        <f>Wednesday!B838+1</f>
        <v>81</v>
      </c>
    </row>
    <row r="9" spans="1:10" ht="15.75" thickBot="1" x14ac:dyDescent="0.3">
      <c r="A9" s="9" t="s">
        <v>6</v>
      </c>
      <c r="B9" s="10" t="s">
        <v>7</v>
      </c>
      <c r="C9" s="11" t="s">
        <v>8</v>
      </c>
      <c r="D9" s="9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69" t="s">
        <v>15</v>
      </c>
    </row>
    <row r="10" spans="1:10" x14ac:dyDescent="0.2">
      <c r="A10" s="12" t="s">
        <v>4</v>
      </c>
      <c r="B10" s="13" t="s">
        <v>28</v>
      </c>
      <c r="C10" s="14">
        <f>B5</f>
        <v>0.33333333333333331</v>
      </c>
      <c r="D10" s="70" t="s">
        <v>217</v>
      </c>
      <c r="E10" s="18" t="s">
        <v>47</v>
      </c>
      <c r="F10" s="18" t="s">
        <v>22</v>
      </c>
      <c r="G10" s="18" t="s">
        <v>106</v>
      </c>
      <c r="H10" s="18"/>
      <c r="I10" s="71"/>
      <c r="J10" s="60"/>
    </row>
    <row r="11" spans="1:10" x14ac:dyDescent="0.2">
      <c r="A11" s="2" t="s">
        <v>17</v>
      </c>
      <c r="B11" s="7" t="s">
        <v>91</v>
      </c>
      <c r="C11" s="4"/>
      <c r="D11" s="72"/>
      <c r="E11" s="20"/>
      <c r="F11" s="20"/>
      <c r="G11" s="20"/>
      <c r="H11" s="20"/>
      <c r="I11" s="73"/>
    </row>
    <row r="12" spans="1:10" ht="15" thickBot="1" x14ac:dyDescent="0.25">
      <c r="A12" s="5" t="s">
        <v>30</v>
      </c>
      <c r="B12" s="8"/>
      <c r="C12" s="6"/>
      <c r="D12" s="74"/>
      <c r="E12" s="21"/>
      <c r="F12" s="21"/>
      <c r="G12" s="21"/>
      <c r="H12" s="21"/>
      <c r="I12" s="75"/>
    </row>
    <row r="13" spans="1:10" ht="15" thickBot="1" x14ac:dyDescent="0.25">
      <c r="A13" s="64" t="s">
        <v>83</v>
      </c>
      <c r="B13" s="65"/>
      <c r="C13" s="65"/>
      <c r="D13" s="66">
        <v>4</v>
      </c>
      <c r="E13" s="67">
        <v>2</v>
      </c>
      <c r="F13" s="67">
        <v>1</v>
      </c>
      <c r="G13" s="67">
        <v>3</v>
      </c>
      <c r="H13" s="67"/>
      <c r="I13" s="76"/>
    </row>
    <row r="14" spans="1:10" ht="15" thickBot="1" x14ac:dyDescent="0.25">
      <c r="A14" s="64" t="s">
        <v>8</v>
      </c>
      <c r="B14" s="65"/>
      <c r="C14" s="65"/>
      <c r="D14" s="103">
        <v>1.5560185185185184E-3</v>
      </c>
      <c r="E14" s="104">
        <v>1.4114583333333334E-3</v>
      </c>
      <c r="F14" s="104">
        <v>1.4054398148148149E-3</v>
      </c>
      <c r="G14" s="104">
        <v>1.4532407407407408E-3</v>
      </c>
      <c r="H14" s="104"/>
      <c r="I14" s="105"/>
    </row>
    <row r="15" spans="1:10" ht="15" thickBot="1" x14ac:dyDescent="0.25">
      <c r="A15" s="15" t="s">
        <v>254</v>
      </c>
      <c r="B15" s="16"/>
      <c r="C15" s="16"/>
      <c r="D15" s="16"/>
      <c r="E15" s="16"/>
      <c r="F15" s="17"/>
    </row>
    <row r="17" spans="1:9" ht="15.75" thickBot="1" x14ac:dyDescent="0.3">
      <c r="A17" s="33" t="s">
        <v>16</v>
      </c>
      <c r="B17" s="34">
        <f>B8+1</f>
        <v>82</v>
      </c>
    </row>
    <row r="18" spans="1:9" ht="15.75" thickBot="1" x14ac:dyDescent="0.3">
      <c r="A18" s="9" t="s">
        <v>6</v>
      </c>
      <c r="B18" s="10" t="s">
        <v>7</v>
      </c>
      <c r="C18" s="11" t="s">
        <v>8</v>
      </c>
      <c r="D18" s="9" t="s">
        <v>10</v>
      </c>
      <c r="E18" s="10" t="s">
        <v>11</v>
      </c>
      <c r="F18" s="10" t="s">
        <v>12</v>
      </c>
      <c r="G18" s="10" t="s">
        <v>13</v>
      </c>
      <c r="H18" s="10" t="s">
        <v>14</v>
      </c>
      <c r="I18" s="69" t="s">
        <v>15</v>
      </c>
    </row>
    <row r="19" spans="1:9" x14ac:dyDescent="0.2">
      <c r="A19" s="12" t="s">
        <v>4</v>
      </c>
      <c r="B19" s="13" t="s">
        <v>28</v>
      </c>
      <c r="C19" s="14">
        <f>C10+$B$6</f>
        <v>0.33819444444444441</v>
      </c>
      <c r="D19" s="70" t="s">
        <v>34</v>
      </c>
      <c r="E19" s="18" t="s">
        <v>119</v>
      </c>
      <c r="F19" s="18" t="s">
        <v>35</v>
      </c>
      <c r="G19" s="18" t="s">
        <v>140</v>
      </c>
      <c r="H19" s="18" t="s">
        <v>121</v>
      </c>
      <c r="I19" s="71" t="s">
        <v>115</v>
      </c>
    </row>
    <row r="20" spans="1:9" x14ac:dyDescent="0.2">
      <c r="A20" s="2" t="s">
        <v>17</v>
      </c>
      <c r="B20" s="7" t="s">
        <v>93</v>
      </c>
      <c r="C20" s="4"/>
      <c r="D20" s="72"/>
      <c r="E20" s="20"/>
      <c r="F20" s="20"/>
      <c r="G20" s="20"/>
      <c r="H20" s="20"/>
      <c r="I20" s="73"/>
    </row>
    <row r="21" spans="1:9" ht="15" thickBot="1" x14ac:dyDescent="0.25">
      <c r="A21" s="5" t="s">
        <v>31</v>
      </c>
      <c r="B21" s="8"/>
      <c r="C21" s="6"/>
      <c r="D21" s="74"/>
      <c r="E21" s="21"/>
      <c r="F21" s="21"/>
      <c r="G21" s="21"/>
      <c r="H21" s="21"/>
      <c r="I21" s="75"/>
    </row>
    <row r="22" spans="1:9" ht="15" thickBot="1" x14ac:dyDescent="0.25">
      <c r="A22" s="64" t="s">
        <v>83</v>
      </c>
      <c r="B22" s="65"/>
      <c r="C22" s="65"/>
      <c r="D22" s="66">
        <v>6</v>
      </c>
      <c r="E22" s="67">
        <v>1</v>
      </c>
      <c r="F22" s="67">
        <v>2</v>
      </c>
      <c r="G22" s="67">
        <v>3</v>
      </c>
      <c r="H22" s="67">
        <v>4</v>
      </c>
      <c r="I22" s="76">
        <v>5</v>
      </c>
    </row>
    <row r="23" spans="1:9" ht="15" thickBot="1" x14ac:dyDescent="0.25">
      <c r="A23" s="64" t="s">
        <v>8</v>
      </c>
      <c r="B23" s="65"/>
      <c r="C23" s="65"/>
      <c r="D23" s="104">
        <v>1.8491898148148148E-3</v>
      </c>
      <c r="E23" s="104">
        <v>1.5582175925925926E-3</v>
      </c>
      <c r="F23" s="104">
        <v>1.5799768518518517E-3</v>
      </c>
      <c r="G23" s="104"/>
      <c r="H23" s="104">
        <v>1.7811342592592594E-3</v>
      </c>
      <c r="I23" s="104">
        <v>1.8346064814814815E-3</v>
      </c>
    </row>
    <row r="24" spans="1:9" ht="15" thickBot="1" x14ac:dyDescent="0.25">
      <c r="A24" s="15" t="s">
        <v>255</v>
      </c>
      <c r="B24" s="16"/>
      <c r="C24" s="16"/>
      <c r="D24" s="16"/>
      <c r="E24" s="16"/>
      <c r="F24" s="17"/>
      <c r="G24" s="106">
        <v>1.7783564814814812E-3</v>
      </c>
      <c r="H24" s="3"/>
      <c r="I24" s="3"/>
    </row>
    <row r="26" spans="1:9" ht="15.75" thickBot="1" x14ac:dyDescent="0.3">
      <c r="A26" s="33" t="s">
        <v>16</v>
      </c>
      <c r="B26" s="34">
        <f>B17+1</f>
        <v>83</v>
      </c>
    </row>
    <row r="27" spans="1:9" ht="15.75" thickBot="1" x14ac:dyDescent="0.3">
      <c r="A27" s="9" t="s">
        <v>6</v>
      </c>
      <c r="B27" s="10" t="s">
        <v>7</v>
      </c>
      <c r="C27" s="11" t="s">
        <v>8</v>
      </c>
      <c r="D27" s="9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69" t="s">
        <v>15</v>
      </c>
    </row>
    <row r="28" spans="1:9" x14ac:dyDescent="0.2">
      <c r="A28" s="12" t="s">
        <v>4</v>
      </c>
      <c r="B28" s="13" t="s">
        <v>29</v>
      </c>
      <c r="C28" s="14">
        <f>C19+$B$6</f>
        <v>0.3430555555555555</v>
      </c>
      <c r="D28" s="70"/>
      <c r="E28" s="18" t="s">
        <v>120</v>
      </c>
      <c r="F28" s="18" t="s">
        <v>107</v>
      </c>
      <c r="G28" s="18" t="s">
        <v>139</v>
      </c>
      <c r="H28" s="18" t="s">
        <v>105</v>
      </c>
      <c r="I28" s="71" t="s">
        <v>116</v>
      </c>
    </row>
    <row r="29" spans="1:9" x14ac:dyDescent="0.2">
      <c r="A29" s="2" t="s">
        <v>17</v>
      </c>
      <c r="B29" s="7" t="s">
        <v>93</v>
      </c>
      <c r="C29" s="4"/>
      <c r="D29" s="72"/>
      <c r="E29" s="20"/>
      <c r="F29" s="20"/>
      <c r="G29" s="20"/>
      <c r="H29" s="20"/>
      <c r="I29" s="73"/>
    </row>
    <row r="30" spans="1:9" ht="15" thickBot="1" x14ac:dyDescent="0.25">
      <c r="A30" s="5" t="s">
        <v>31</v>
      </c>
      <c r="B30" s="8"/>
      <c r="C30" s="6"/>
      <c r="D30" s="74"/>
      <c r="E30" s="21"/>
      <c r="F30" s="21"/>
      <c r="G30" s="21"/>
      <c r="H30" s="21"/>
      <c r="I30" s="75"/>
    </row>
    <row r="31" spans="1:9" ht="15" thickBot="1" x14ac:dyDescent="0.25">
      <c r="A31" s="64" t="s">
        <v>83</v>
      </c>
      <c r="B31" s="65"/>
      <c r="C31" s="65"/>
      <c r="D31" s="66"/>
      <c r="E31" s="67">
        <v>2</v>
      </c>
      <c r="F31" s="102">
        <v>1.6207175925925927E-3</v>
      </c>
      <c r="G31" s="67">
        <v>3</v>
      </c>
      <c r="H31" s="67">
        <v>5</v>
      </c>
      <c r="I31" s="76">
        <v>4</v>
      </c>
    </row>
    <row r="32" spans="1:9" ht="15" thickBot="1" x14ac:dyDescent="0.25">
      <c r="A32" s="64" t="s">
        <v>8</v>
      </c>
      <c r="B32" s="65"/>
      <c r="C32" s="65"/>
      <c r="D32" s="104"/>
      <c r="E32" s="104">
        <v>1.6832175925925927E-3</v>
      </c>
      <c r="F32" s="104"/>
      <c r="G32" s="104">
        <v>1.6839120370370369E-3</v>
      </c>
      <c r="H32" s="104">
        <v>1.5468749999999999E-3</v>
      </c>
      <c r="I32" s="104">
        <v>1.7107638888888886E-3</v>
      </c>
    </row>
    <row r="33" spans="1:10" ht="15" thickBot="1" x14ac:dyDescent="0.25">
      <c r="A33" s="15" t="s">
        <v>255</v>
      </c>
      <c r="B33" s="16"/>
      <c r="C33" s="16"/>
      <c r="D33" s="16"/>
      <c r="E33" s="16"/>
      <c r="F33" s="17"/>
      <c r="G33" s="3"/>
      <c r="H33" s="3"/>
      <c r="I33" s="3"/>
    </row>
    <row r="34" spans="1:10" x14ac:dyDescent="0.2">
      <c r="A34" s="57"/>
      <c r="B34" s="57"/>
      <c r="C34" s="57"/>
      <c r="D34" s="57"/>
      <c r="E34" s="57"/>
      <c r="F34" s="57"/>
      <c r="G34" s="3"/>
      <c r="H34" s="3"/>
      <c r="I34" s="3"/>
    </row>
    <row r="36" spans="1:10" ht="15.75" thickBot="1" x14ac:dyDescent="0.3">
      <c r="A36" s="31" t="s">
        <v>16</v>
      </c>
      <c r="B36" s="48">
        <f>B26+1</f>
        <v>84</v>
      </c>
    </row>
    <row r="37" spans="1:10" ht="15.75" thickBot="1" x14ac:dyDescent="0.3">
      <c r="A37" s="9" t="s">
        <v>6</v>
      </c>
      <c r="B37" s="10" t="s">
        <v>7</v>
      </c>
      <c r="C37" s="11" t="s">
        <v>8</v>
      </c>
      <c r="D37" s="9" t="s">
        <v>10</v>
      </c>
      <c r="E37" s="10" t="s">
        <v>11</v>
      </c>
      <c r="F37" s="10" t="s">
        <v>12</v>
      </c>
      <c r="G37" s="10" t="s">
        <v>13</v>
      </c>
      <c r="H37" s="10" t="s">
        <v>14</v>
      </c>
      <c r="I37" s="69" t="s">
        <v>15</v>
      </c>
    </row>
    <row r="38" spans="1:10" x14ac:dyDescent="0.2">
      <c r="A38" s="12" t="s">
        <v>4</v>
      </c>
      <c r="B38" s="13" t="s">
        <v>29</v>
      </c>
      <c r="C38" s="14">
        <f>C10+$B$6</f>
        <v>0.33819444444444441</v>
      </c>
      <c r="D38" s="70"/>
      <c r="E38" s="18" t="s">
        <v>26</v>
      </c>
      <c r="F38" s="18" t="s">
        <v>105</v>
      </c>
      <c r="G38" s="18" t="s">
        <v>104</v>
      </c>
      <c r="H38" s="18" t="s">
        <v>55</v>
      </c>
      <c r="I38" s="71" t="s">
        <v>38</v>
      </c>
    </row>
    <row r="39" spans="1:10" x14ac:dyDescent="0.2">
      <c r="A39" s="2" t="s">
        <v>17</v>
      </c>
      <c r="B39" s="7" t="s">
        <v>91</v>
      </c>
      <c r="C39" s="4"/>
      <c r="D39" s="72"/>
      <c r="E39" s="20"/>
      <c r="F39" s="20"/>
      <c r="G39" s="20"/>
      <c r="H39" s="20"/>
      <c r="I39" s="73"/>
    </row>
    <row r="40" spans="1:10" ht="15" thickBot="1" x14ac:dyDescent="0.25">
      <c r="A40" s="5" t="s">
        <v>30</v>
      </c>
      <c r="B40" s="8"/>
      <c r="C40" s="6"/>
      <c r="D40" s="74"/>
      <c r="E40" s="21"/>
      <c r="F40" s="21"/>
      <c r="G40" s="21"/>
      <c r="H40" s="21"/>
      <c r="I40" s="75"/>
    </row>
    <row r="41" spans="1:10" ht="15" thickBot="1" x14ac:dyDescent="0.25">
      <c r="A41" s="64" t="s">
        <v>83</v>
      </c>
      <c r="B41" s="65"/>
      <c r="C41" s="65"/>
      <c r="D41" s="66"/>
      <c r="E41" s="67">
        <v>3</v>
      </c>
      <c r="F41" s="67">
        <v>2</v>
      </c>
      <c r="G41" s="67">
        <v>1</v>
      </c>
      <c r="H41" s="67">
        <v>4</v>
      </c>
      <c r="I41" s="76">
        <v>5</v>
      </c>
    </row>
    <row r="42" spans="1:10" ht="15" thickBot="1" x14ac:dyDescent="0.25">
      <c r="A42" s="64" t="s">
        <v>8</v>
      </c>
      <c r="B42" s="65"/>
      <c r="C42" s="65"/>
      <c r="D42" s="103"/>
      <c r="E42" s="104">
        <v>1.4586805555555553E-3</v>
      </c>
      <c r="F42" s="104">
        <v>1.4350694444444445E-3</v>
      </c>
      <c r="G42" s="104">
        <v>1.4310185185185183E-3</v>
      </c>
      <c r="H42" s="104">
        <v>1.5225694444444444E-3</v>
      </c>
      <c r="I42" s="105">
        <v>1.5239583333333335E-3</v>
      </c>
    </row>
    <row r="43" spans="1:10" ht="15" thickBot="1" x14ac:dyDescent="0.25">
      <c r="A43" s="15" t="s">
        <v>254</v>
      </c>
      <c r="B43" s="16"/>
      <c r="C43" s="16"/>
      <c r="D43" s="16"/>
      <c r="E43" s="16"/>
      <c r="F43" s="17"/>
    </row>
    <row r="45" spans="1:10" ht="15.75" thickBot="1" x14ac:dyDescent="0.3">
      <c r="A45" s="33" t="s">
        <v>16</v>
      </c>
      <c r="B45" s="34">
        <f>B36+1</f>
        <v>85</v>
      </c>
    </row>
    <row r="46" spans="1:10" ht="15.75" thickBot="1" x14ac:dyDescent="0.3">
      <c r="A46" s="9" t="s">
        <v>6</v>
      </c>
      <c r="B46" s="10" t="s">
        <v>7</v>
      </c>
      <c r="C46" s="11" t="s">
        <v>8</v>
      </c>
      <c r="D46" s="9" t="s">
        <v>10</v>
      </c>
      <c r="E46" s="10" t="s">
        <v>11</v>
      </c>
      <c r="F46" s="10" t="s">
        <v>12</v>
      </c>
      <c r="G46" s="10" t="s">
        <v>13</v>
      </c>
      <c r="H46" s="10" t="s">
        <v>14</v>
      </c>
      <c r="I46" s="69" t="s">
        <v>15</v>
      </c>
    </row>
    <row r="47" spans="1:10" ht="24" x14ac:dyDescent="0.2">
      <c r="A47" s="12" t="s">
        <v>4</v>
      </c>
      <c r="B47" s="13" t="s">
        <v>32</v>
      </c>
      <c r="C47" s="14">
        <f>C38+$B$6</f>
        <v>0.3430555555555555</v>
      </c>
      <c r="D47" s="70"/>
      <c r="E47" s="18" t="s">
        <v>117</v>
      </c>
      <c r="F47" s="18" t="s">
        <v>108</v>
      </c>
      <c r="G47" s="18" t="s">
        <v>53</v>
      </c>
      <c r="H47" s="18" t="s">
        <v>46</v>
      </c>
      <c r="I47" s="71" t="s">
        <v>23</v>
      </c>
      <c r="J47" s="45"/>
    </row>
    <row r="48" spans="1:10" x14ac:dyDescent="0.2">
      <c r="A48" s="2" t="s">
        <v>17</v>
      </c>
      <c r="B48" s="7" t="s">
        <v>93</v>
      </c>
      <c r="C48" s="4"/>
      <c r="D48" s="72"/>
      <c r="E48" s="20"/>
      <c r="F48" s="20"/>
      <c r="G48" s="20"/>
      <c r="H48" s="20"/>
      <c r="I48" s="73"/>
    </row>
    <row r="49" spans="1:9" ht="15" thickBot="1" x14ac:dyDescent="0.25">
      <c r="A49" s="5" t="s">
        <v>31</v>
      </c>
      <c r="B49" s="8"/>
      <c r="C49" s="6"/>
      <c r="D49" s="74"/>
      <c r="E49" s="21"/>
      <c r="F49" s="21"/>
      <c r="G49" s="21"/>
      <c r="H49" s="21"/>
      <c r="I49" s="75"/>
    </row>
    <row r="50" spans="1:9" ht="15" thickBot="1" x14ac:dyDescent="0.25">
      <c r="A50" s="64" t="s">
        <v>83</v>
      </c>
      <c r="B50" s="65"/>
      <c r="C50" s="65"/>
      <c r="D50" s="66"/>
      <c r="E50" s="67">
        <v>4</v>
      </c>
      <c r="F50" s="67">
        <v>3</v>
      </c>
      <c r="G50" s="67">
        <v>5</v>
      </c>
      <c r="H50" s="67">
        <v>2</v>
      </c>
      <c r="I50" s="76">
        <v>1</v>
      </c>
    </row>
    <row r="51" spans="1:9" ht="15" thickBot="1" x14ac:dyDescent="0.25">
      <c r="A51" s="64" t="s">
        <v>8</v>
      </c>
      <c r="B51" s="65"/>
      <c r="C51" s="65"/>
      <c r="D51" s="103"/>
      <c r="E51" s="104">
        <v>1.6729166666666665E-3</v>
      </c>
      <c r="F51" s="104">
        <v>1.6296296296296295E-3</v>
      </c>
      <c r="G51" s="104">
        <v>1.6802083333333337E-3</v>
      </c>
      <c r="H51" s="104">
        <v>1.5905092592592594E-3</v>
      </c>
      <c r="I51" s="105">
        <v>1.5814814814814815E-3</v>
      </c>
    </row>
    <row r="52" spans="1:9" ht="15" thickBot="1" x14ac:dyDescent="0.25">
      <c r="A52" s="15" t="s">
        <v>255</v>
      </c>
      <c r="B52" s="16"/>
      <c r="C52" s="16"/>
      <c r="D52" s="16"/>
      <c r="E52" s="16"/>
      <c r="F52" s="17"/>
      <c r="G52" s="3"/>
      <c r="H52" s="3"/>
      <c r="I52" s="3"/>
    </row>
    <row r="53" spans="1:9" x14ac:dyDescent="0.2">
      <c r="A53" s="57"/>
      <c r="B53" s="57"/>
      <c r="C53" s="57"/>
      <c r="D53" s="57"/>
      <c r="E53" s="57"/>
      <c r="F53" s="57"/>
    </row>
    <row r="54" spans="1:9" ht="15.75" thickBot="1" x14ac:dyDescent="0.3">
      <c r="A54" s="33" t="s">
        <v>16</v>
      </c>
      <c r="B54" s="34">
        <f>B45+1</f>
        <v>86</v>
      </c>
    </row>
    <row r="55" spans="1:9" ht="15.75" thickBot="1" x14ac:dyDescent="0.3">
      <c r="A55" s="9" t="s">
        <v>6</v>
      </c>
      <c r="B55" s="10" t="s">
        <v>7</v>
      </c>
      <c r="C55" s="11" t="s">
        <v>8</v>
      </c>
      <c r="D55" s="9" t="s">
        <v>10</v>
      </c>
      <c r="E55" s="10" t="s">
        <v>11</v>
      </c>
      <c r="F55" s="10" t="s">
        <v>12</v>
      </c>
      <c r="G55" s="10" t="s">
        <v>13</v>
      </c>
      <c r="H55" s="10" t="s">
        <v>14</v>
      </c>
      <c r="I55" s="69" t="s">
        <v>15</v>
      </c>
    </row>
    <row r="56" spans="1:9" x14ac:dyDescent="0.2">
      <c r="A56" s="12" t="s">
        <v>4</v>
      </c>
      <c r="B56" s="13" t="s">
        <v>71</v>
      </c>
      <c r="C56" s="14">
        <f>C47+$B$6</f>
        <v>0.3479166666666666</v>
      </c>
      <c r="D56" s="70"/>
      <c r="E56" s="18" t="s">
        <v>112</v>
      </c>
      <c r="F56" s="18" t="s">
        <v>110</v>
      </c>
      <c r="G56" s="18" t="s">
        <v>109</v>
      </c>
      <c r="H56" s="18" t="s">
        <v>114</v>
      </c>
      <c r="I56" s="71" t="s">
        <v>25</v>
      </c>
    </row>
    <row r="57" spans="1:9" x14ac:dyDescent="0.2">
      <c r="A57" s="2" t="s">
        <v>17</v>
      </c>
      <c r="B57" s="7" t="s">
        <v>93</v>
      </c>
      <c r="C57" s="4"/>
      <c r="D57" s="72"/>
      <c r="E57" s="20"/>
      <c r="F57" s="20"/>
      <c r="G57" s="20"/>
      <c r="H57" s="20"/>
      <c r="I57" s="73"/>
    </row>
    <row r="58" spans="1:9" ht="15" thickBot="1" x14ac:dyDescent="0.25">
      <c r="A58" s="5" t="s">
        <v>31</v>
      </c>
      <c r="B58" s="8"/>
      <c r="C58" s="6"/>
      <c r="D58" s="74"/>
      <c r="E58" s="21"/>
      <c r="F58" s="21"/>
      <c r="G58" s="21"/>
      <c r="H58" s="21"/>
      <c r="I58" s="75"/>
    </row>
    <row r="59" spans="1:9" ht="15" thickBot="1" x14ac:dyDescent="0.25">
      <c r="A59" s="64" t="s">
        <v>83</v>
      </c>
      <c r="B59" s="65"/>
      <c r="C59" s="65"/>
      <c r="D59" s="66"/>
      <c r="E59" s="67">
        <v>5</v>
      </c>
      <c r="F59" s="67">
        <v>4</v>
      </c>
      <c r="G59" s="107">
        <v>2</v>
      </c>
      <c r="H59" s="67">
        <v>1</v>
      </c>
      <c r="I59" s="76">
        <v>3</v>
      </c>
    </row>
    <row r="60" spans="1:9" ht="15" thickBot="1" x14ac:dyDescent="0.25">
      <c r="A60" s="64" t="s">
        <v>8</v>
      </c>
      <c r="B60" s="65"/>
      <c r="C60" s="65"/>
      <c r="D60" s="103"/>
      <c r="E60" s="104">
        <v>1.6725694444444444E-3</v>
      </c>
      <c r="F60" s="104">
        <v>1.6649305555555556E-3</v>
      </c>
      <c r="G60" s="104">
        <v>1.6144675925925927E-3</v>
      </c>
      <c r="H60" s="104">
        <v>1.6024305555555557E-3</v>
      </c>
      <c r="I60" s="105">
        <v>1.619560185185185E-3</v>
      </c>
    </row>
    <row r="61" spans="1:9" ht="15" thickBot="1" x14ac:dyDescent="0.25">
      <c r="A61" s="15" t="s">
        <v>255</v>
      </c>
      <c r="B61" s="16"/>
      <c r="C61" s="16"/>
      <c r="D61" s="16"/>
      <c r="E61" s="16"/>
      <c r="F61" s="17"/>
      <c r="G61" s="3"/>
      <c r="H61" s="3"/>
      <c r="I61" s="3"/>
    </row>
    <row r="62" spans="1:9" x14ac:dyDescent="0.2">
      <c r="A62" s="57"/>
      <c r="B62" s="57"/>
      <c r="C62" s="57"/>
      <c r="D62" s="57"/>
      <c r="E62" s="57"/>
      <c r="F62" s="57"/>
      <c r="G62" s="3"/>
      <c r="H62" s="3"/>
      <c r="I62" s="3"/>
    </row>
    <row r="63" spans="1:9" x14ac:dyDescent="0.2">
      <c r="A63" s="57"/>
      <c r="B63" s="57"/>
      <c r="C63" s="57"/>
      <c r="D63" s="57"/>
      <c r="E63" s="57"/>
      <c r="F63" s="57"/>
      <c r="G63" s="3"/>
      <c r="H63" s="3"/>
      <c r="I63" s="3"/>
    </row>
    <row r="64" spans="1:9" x14ac:dyDescent="0.2">
      <c r="A64" s="57"/>
      <c r="B64" s="57"/>
      <c r="C64" s="57"/>
      <c r="D64" s="57"/>
      <c r="E64" s="57"/>
      <c r="F64" s="57"/>
      <c r="G64" s="3"/>
      <c r="H64" s="3"/>
      <c r="I64" s="3"/>
    </row>
    <row r="65" spans="1:9" x14ac:dyDescent="0.2">
      <c r="A65" s="57"/>
      <c r="B65" s="57"/>
      <c r="C65" s="57"/>
      <c r="D65" s="57"/>
      <c r="E65" s="57"/>
      <c r="F65" s="57"/>
      <c r="G65" s="3"/>
      <c r="H65" s="3"/>
      <c r="I65" s="3"/>
    </row>
    <row r="66" spans="1:9" x14ac:dyDescent="0.2">
      <c r="A66" s="57"/>
      <c r="B66" s="57"/>
      <c r="C66" s="57"/>
      <c r="D66" s="57"/>
      <c r="E66" s="57"/>
      <c r="F66" s="57"/>
      <c r="G66" s="3"/>
      <c r="H66" s="3"/>
      <c r="I66" s="3"/>
    </row>
    <row r="67" spans="1:9" x14ac:dyDescent="0.2">
      <c r="A67" s="57"/>
      <c r="B67" s="57"/>
      <c r="C67" s="57"/>
      <c r="D67" s="57"/>
      <c r="E67" s="57"/>
      <c r="F67" s="57"/>
      <c r="G67" s="3"/>
      <c r="H67" s="3"/>
      <c r="I67" s="3"/>
    </row>
    <row r="68" spans="1:9" x14ac:dyDescent="0.2">
      <c r="A68" s="57"/>
      <c r="B68" s="57"/>
      <c r="C68" s="57"/>
      <c r="D68" s="57"/>
      <c r="E68" s="57"/>
      <c r="F68" s="57"/>
      <c r="G68" s="3"/>
      <c r="H68" s="3"/>
      <c r="I68" s="3"/>
    </row>
    <row r="70" spans="1:9" ht="15.75" thickBot="1" x14ac:dyDescent="0.3">
      <c r="A70" s="86" t="s">
        <v>16</v>
      </c>
      <c r="B70" s="87">
        <f>B54+1</f>
        <v>87</v>
      </c>
    </row>
    <row r="71" spans="1:9" ht="15.75" thickBot="1" x14ac:dyDescent="0.3">
      <c r="A71" s="9" t="s">
        <v>6</v>
      </c>
      <c r="B71" s="10" t="s">
        <v>7</v>
      </c>
      <c r="C71" s="11" t="s">
        <v>8</v>
      </c>
      <c r="D71" s="9" t="s">
        <v>10</v>
      </c>
      <c r="E71" s="10" t="s">
        <v>11</v>
      </c>
      <c r="F71" s="10" t="s">
        <v>12</v>
      </c>
      <c r="G71" s="10" t="s">
        <v>13</v>
      </c>
      <c r="H71" s="10" t="s">
        <v>14</v>
      </c>
      <c r="I71" s="69" t="s">
        <v>15</v>
      </c>
    </row>
    <row r="72" spans="1:9" x14ac:dyDescent="0.2">
      <c r="A72" s="12" t="s">
        <v>37</v>
      </c>
      <c r="B72" s="13" t="s">
        <v>28</v>
      </c>
      <c r="C72" s="14">
        <f>C56+$B$6</f>
        <v>0.35277777777777769</v>
      </c>
      <c r="D72" s="70"/>
      <c r="E72" s="18" t="s">
        <v>116</v>
      </c>
      <c r="F72" s="18" t="s">
        <v>107</v>
      </c>
      <c r="G72" s="18" t="s">
        <v>55</v>
      </c>
      <c r="H72" s="18" t="s">
        <v>40</v>
      </c>
      <c r="I72" s="71" t="s">
        <v>126</v>
      </c>
    </row>
    <row r="73" spans="1:9" x14ac:dyDescent="0.2">
      <c r="A73" s="2" t="s">
        <v>17</v>
      </c>
      <c r="B73" s="7" t="s">
        <v>91</v>
      </c>
      <c r="C73" s="4"/>
      <c r="D73" s="72"/>
      <c r="E73" s="20"/>
      <c r="F73" s="20"/>
      <c r="G73" s="20"/>
      <c r="H73" s="20"/>
      <c r="I73" s="73"/>
    </row>
    <row r="74" spans="1:9" ht="15" thickBot="1" x14ac:dyDescent="0.25">
      <c r="A74" s="5" t="s">
        <v>30</v>
      </c>
      <c r="B74" s="8"/>
      <c r="C74" s="6"/>
      <c r="D74" s="74"/>
      <c r="E74" s="21"/>
      <c r="F74" s="21"/>
      <c r="G74" s="21"/>
      <c r="H74" s="21"/>
      <c r="I74" s="75"/>
    </row>
    <row r="75" spans="1:9" ht="15" thickBot="1" x14ac:dyDescent="0.25">
      <c r="A75" s="64" t="s">
        <v>83</v>
      </c>
      <c r="B75" s="65"/>
      <c r="C75" s="65"/>
      <c r="D75" s="66"/>
      <c r="E75" s="67">
        <v>3</v>
      </c>
      <c r="F75" s="67">
        <v>1</v>
      </c>
      <c r="G75" s="107">
        <v>4</v>
      </c>
      <c r="H75" s="67">
        <v>5</v>
      </c>
      <c r="I75" s="76">
        <v>2</v>
      </c>
    </row>
    <row r="76" spans="1:9" ht="15" thickBot="1" x14ac:dyDescent="0.25">
      <c r="A76" s="64" t="s">
        <v>8</v>
      </c>
      <c r="B76" s="65"/>
      <c r="C76" s="65"/>
      <c r="D76" s="103"/>
      <c r="E76" s="103">
        <v>1.5243055555555554E-3</v>
      </c>
      <c r="F76" s="103">
        <v>1.4490740740740742E-3</v>
      </c>
      <c r="G76" s="103">
        <v>1.5530092592592594E-3</v>
      </c>
      <c r="H76" s="103">
        <v>1.601388888888889E-3</v>
      </c>
      <c r="I76" s="103">
        <v>1.5145833333333333E-3</v>
      </c>
    </row>
    <row r="77" spans="1:9" ht="15" thickBot="1" x14ac:dyDescent="0.25">
      <c r="A77" s="15" t="s">
        <v>256</v>
      </c>
      <c r="B77" s="16"/>
      <c r="C77" s="16"/>
      <c r="D77" s="16"/>
      <c r="E77" s="16"/>
      <c r="F77" s="17"/>
    </row>
    <row r="79" spans="1:9" ht="15.75" thickBot="1" x14ac:dyDescent="0.3">
      <c r="A79" s="86" t="s">
        <v>16</v>
      </c>
      <c r="B79" s="87">
        <f>B70+1</f>
        <v>88</v>
      </c>
    </row>
    <row r="80" spans="1:9" ht="15.75" thickBot="1" x14ac:dyDescent="0.3">
      <c r="A80" s="9" t="s">
        <v>6</v>
      </c>
      <c r="B80" s="10" t="s">
        <v>7</v>
      </c>
      <c r="C80" s="11" t="s">
        <v>8</v>
      </c>
      <c r="D80" s="9" t="s">
        <v>10</v>
      </c>
      <c r="E80" s="10" t="s">
        <v>11</v>
      </c>
      <c r="F80" s="10" t="s">
        <v>12</v>
      </c>
      <c r="G80" s="10" t="s">
        <v>13</v>
      </c>
      <c r="H80" s="10" t="s">
        <v>14</v>
      </c>
      <c r="I80" s="69" t="s">
        <v>15</v>
      </c>
    </row>
    <row r="81" spans="1:9" x14ac:dyDescent="0.2">
      <c r="A81" s="12" t="s">
        <v>37</v>
      </c>
      <c r="B81" s="13" t="s">
        <v>29</v>
      </c>
      <c r="C81" s="14">
        <f>C72+$B$6</f>
        <v>0.35763888888888878</v>
      </c>
      <c r="D81" s="70"/>
      <c r="E81" s="18" t="s">
        <v>125</v>
      </c>
      <c r="F81" s="18" t="s">
        <v>122</v>
      </c>
      <c r="G81" s="18" t="s">
        <v>124</v>
      </c>
      <c r="H81" s="71" t="s">
        <v>123</v>
      </c>
    </row>
    <row r="82" spans="1:9" ht="15" thickBot="1" x14ac:dyDescent="0.25">
      <c r="A82" s="2" t="s">
        <v>17</v>
      </c>
      <c r="B82" s="7" t="s">
        <v>91</v>
      </c>
      <c r="C82" s="4"/>
      <c r="D82" s="72"/>
      <c r="E82" s="20"/>
      <c r="F82" s="20"/>
      <c r="G82" s="20"/>
      <c r="H82" s="20"/>
      <c r="I82" s="73"/>
    </row>
    <row r="83" spans="1:9" ht="15" thickBot="1" x14ac:dyDescent="0.25">
      <c r="A83" s="5" t="s">
        <v>30</v>
      </c>
      <c r="B83" s="8"/>
      <c r="C83" s="6"/>
      <c r="D83" s="74"/>
      <c r="E83" s="21"/>
      <c r="F83" s="67"/>
      <c r="G83" s="21"/>
      <c r="H83" s="21"/>
      <c r="I83" s="75"/>
    </row>
    <row r="84" spans="1:9" ht="15" thickBot="1" x14ac:dyDescent="0.25">
      <c r="A84" s="64" t="s">
        <v>83</v>
      </c>
      <c r="B84" s="65"/>
      <c r="C84" s="65"/>
      <c r="D84" s="66"/>
      <c r="E84" s="67">
        <v>3</v>
      </c>
      <c r="F84" s="108">
        <v>1</v>
      </c>
      <c r="G84" s="67">
        <v>2</v>
      </c>
      <c r="H84" s="67">
        <v>4</v>
      </c>
      <c r="I84" s="76"/>
    </row>
    <row r="85" spans="1:9" ht="15" thickBot="1" x14ac:dyDescent="0.25">
      <c r="A85" s="64" t="s">
        <v>8</v>
      </c>
      <c r="B85" s="65"/>
      <c r="C85" s="65"/>
      <c r="D85" s="103"/>
      <c r="E85" s="103">
        <v>1.5288194444444444E-3</v>
      </c>
      <c r="F85" s="103">
        <v>1.4689814814814817E-3</v>
      </c>
      <c r="G85" s="103">
        <v>1.5076388888888889E-3</v>
      </c>
      <c r="H85" s="103">
        <v>1.5759259259259259E-3</v>
      </c>
      <c r="I85" s="103"/>
    </row>
    <row r="86" spans="1:9" ht="15" thickBot="1" x14ac:dyDescent="0.25">
      <c r="A86" s="15" t="s">
        <v>256</v>
      </c>
      <c r="B86" s="16"/>
      <c r="C86" s="16"/>
      <c r="D86" s="16"/>
      <c r="E86" s="16"/>
      <c r="F86" s="17"/>
    </row>
    <row r="88" spans="1:9" ht="15.75" thickBot="1" x14ac:dyDescent="0.3">
      <c r="A88" s="37" t="s">
        <v>16</v>
      </c>
      <c r="B88" s="38">
        <f>B79+1</f>
        <v>89</v>
      </c>
    </row>
    <row r="89" spans="1:9" ht="15.75" thickBot="1" x14ac:dyDescent="0.3">
      <c r="A89" s="9" t="s">
        <v>6</v>
      </c>
      <c r="B89" s="10" t="s">
        <v>7</v>
      </c>
      <c r="C89" s="11" t="s">
        <v>8</v>
      </c>
      <c r="D89" s="9" t="s">
        <v>10</v>
      </c>
      <c r="E89" s="10" t="s">
        <v>11</v>
      </c>
      <c r="F89" s="10" t="s">
        <v>12</v>
      </c>
      <c r="G89" s="10" t="s">
        <v>13</v>
      </c>
      <c r="H89" s="10" t="s">
        <v>14</v>
      </c>
      <c r="I89" s="69" t="s">
        <v>15</v>
      </c>
    </row>
    <row r="90" spans="1:9" x14ac:dyDescent="0.2">
      <c r="A90" s="12" t="s">
        <v>37</v>
      </c>
      <c r="B90" s="13" t="s">
        <v>28</v>
      </c>
      <c r="C90" s="14">
        <f>C81+$B$6</f>
        <v>0.36249999999999988</v>
      </c>
      <c r="D90" s="70" t="s">
        <v>34</v>
      </c>
      <c r="E90" s="18" t="s">
        <v>39</v>
      </c>
      <c r="F90" s="18" t="s">
        <v>38</v>
      </c>
      <c r="G90" s="18" t="s">
        <v>53</v>
      </c>
      <c r="H90" s="18" t="s">
        <v>23</v>
      </c>
      <c r="I90" s="71" t="s">
        <v>128</v>
      </c>
    </row>
    <row r="91" spans="1:9" x14ac:dyDescent="0.2">
      <c r="A91" s="2" t="s">
        <v>17</v>
      </c>
      <c r="B91" s="7" t="s">
        <v>92</v>
      </c>
      <c r="C91" s="4"/>
      <c r="D91" s="72"/>
      <c r="E91" s="20"/>
      <c r="F91" s="20"/>
      <c r="G91" s="20"/>
      <c r="H91" s="20"/>
      <c r="I91" s="73"/>
    </row>
    <row r="92" spans="1:9" ht="15" thickBot="1" x14ac:dyDescent="0.25">
      <c r="A92" s="5" t="s">
        <v>31</v>
      </c>
      <c r="B92" s="8"/>
      <c r="C92" s="6"/>
      <c r="D92" s="74"/>
      <c r="E92" s="21"/>
      <c r="F92" s="21"/>
      <c r="G92" s="21"/>
      <c r="H92" s="21"/>
      <c r="I92" s="75"/>
    </row>
    <row r="93" spans="1:9" ht="15" thickBot="1" x14ac:dyDescent="0.25">
      <c r="A93" s="64" t="s">
        <v>83</v>
      </c>
      <c r="B93" s="65"/>
      <c r="C93" s="65"/>
      <c r="D93" s="66">
        <v>6</v>
      </c>
      <c r="E93" s="67">
        <v>5</v>
      </c>
      <c r="F93" s="67">
        <v>1</v>
      </c>
      <c r="G93" s="67">
        <v>4</v>
      </c>
      <c r="H93" s="67">
        <v>2</v>
      </c>
      <c r="I93" s="76">
        <v>3</v>
      </c>
    </row>
    <row r="94" spans="1:9" ht="15" thickBot="1" x14ac:dyDescent="0.25">
      <c r="A94" s="64" t="s">
        <v>8</v>
      </c>
      <c r="B94" s="65"/>
      <c r="C94" s="65"/>
      <c r="D94" s="103">
        <v>1.7796296296296299E-3</v>
      </c>
      <c r="E94" s="103">
        <v>1.7099537037037038E-3</v>
      </c>
      <c r="F94" s="103">
        <v>1.6011574074074073E-3</v>
      </c>
      <c r="G94" s="103">
        <v>1.6896990740740742E-3</v>
      </c>
      <c r="H94" s="103">
        <v>1.6498842592592591E-3</v>
      </c>
      <c r="I94" s="103">
        <v>1.6766203703703706E-3</v>
      </c>
    </row>
    <row r="95" spans="1:9" ht="15" thickBot="1" x14ac:dyDescent="0.25">
      <c r="A95" s="15" t="s">
        <v>257</v>
      </c>
      <c r="B95" s="16"/>
      <c r="C95" s="16"/>
      <c r="D95" s="16"/>
      <c r="E95" s="16"/>
      <c r="F95" s="17"/>
      <c r="G95" s="3"/>
      <c r="H95" s="3"/>
      <c r="I95" s="3"/>
    </row>
    <row r="96" spans="1:9" x14ac:dyDescent="0.2">
      <c r="A96" s="57"/>
      <c r="B96" s="57"/>
      <c r="C96" s="57"/>
      <c r="D96" s="57"/>
      <c r="E96" s="57"/>
      <c r="F96" s="57"/>
      <c r="G96" s="3"/>
      <c r="H96" s="3"/>
      <c r="I96" s="3"/>
    </row>
    <row r="97" spans="1:9" x14ac:dyDescent="0.2">
      <c r="A97" s="57"/>
      <c r="B97" s="57"/>
      <c r="C97" s="57"/>
      <c r="D97" s="57"/>
      <c r="E97" s="57"/>
      <c r="F97" s="57"/>
      <c r="G97" s="3"/>
      <c r="H97" s="3"/>
      <c r="I97" s="3"/>
    </row>
    <row r="98" spans="1:9" x14ac:dyDescent="0.2">
      <c r="A98" s="57"/>
      <c r="B98" s="57"/>
      <c r="C98" s="57"/>
      <c r="D98" s="57"/>
      <c r="E98" s="57"/>
      <c r="F98" s="57"/>
      <c r="G98" s="3"/>
      <c r="H98" s="3"/>
      <c r="I98" s="3"/>
    </row>
    <row r="99" spans="1:9" x14ac:dyDescent="0.2">
      <c r="A99" s="57"/>
      <c r="B99" s="57"/>
      <c r="C99" s="57"/>
      <c r="D99" s="57"/>
      <c r="E99" s="57"/>
      <c r="F99" s="57"/>
      <c r="G99" s="3"/>
      <c r="H99" s="3"/>
      <c r="I99" s="3"/>
    </row>
    <row r="100" spans="1:9" x14ac:dyDescent="0.2">
      <c r="A100" s="57"/>
      <c r="B100" s="57"/>
      <c r="C100" s="57"/>
      <c r="D100" s="57"/>
      <c r="E100" s="57"/>
      <c r="F100" s="57"/>
      <c r="G100" s="3"/>
      <c r="H100" s="3"/>
      <c r="I100" s="3"/>
    </row>
    <row r="101" spans="1:9" x14ac:dyDescent="0.2">
      <c r="A101" s="57"/>
      <c r="B101" s="57"/>
      <c r="C101" s="57"/>
      <c r="D101" s="57"/>
      <c r="E101" s="57"/>
      <c r="F101" s="57"/>
      <c r="G101" s="3"/>
      <c r="H101" s="3"/>
      <c r="I101" s="3"/>
    </row>
    <row r="102" spans="1:9" x14ac:dyDescent="0.2">
      <c r="A102" s="57"/>
      <c r="B102" s="57"/>
      <c r="C102" s="57"/>
      <c r="D102" s="57"/>
      <c r="E102" s="57"/>
      <c r="F102" s="57"/>
      <c r="G102" s="3"/>
      <c r="H102" s="3"/>
      <c r="I102" s="3"/>
    </row>
    <row r="103" spans="1:9" x14ac:dyDescent="0.2">
      <c r="A103" s="57"/>
      <c r="B103" s="57"/>
      <c r="C103" s="57"/>
      <c r="D103" s="57"/>
      <c r="E103" s="57"/>
      <c r="F103" s="57"/>
      <c r="G103" s="3"/>
      <c r="H103" s="3"/>
      <c r="I103" s="3"/>
    </row>
    <row r="104" spans="1:9" ht="15.75" thickBot="1" x14ac:dyDescent="0.3">
      <c r="A104" s="37" t="s">
        <v>16</v>
      </c>
      <c r="B104" s="38">
        <f>B88+1</f>
        <v>90</v>
      </c>
    </row>
    <row r="105" spans="1:9" ht="15.75" thickBot="1" x14ac:dyDescent="0.3">
      <c r="A105" s="9" t="s">
        <v>6</v>
      </c>
      <c r="B105" s="10" t="s">
        <v>7</v>
      </c>
      <c r="C105" s="11" t="s">
        <v>8</v>
      </c>
      <c r="D105" s="9" t="s">
        <v>10</v>
      </c>
      <c r="E105" s="10" t="s">
        <v>11</v>
      </c>
      <c r="F105" s="10" t="s">
        <v>12</v>
      </c>
      <c r="G105" s="10" t="s">
        <v>13</v>
      </c>
      <c r="H105" s="10" t="s">
        <v>14</v>
      </c>
      <c r="I105" s="69" t="s">
        <v>15</v>
      </c>
    </row>
    <row r="106" spans="1:9" ht="24" x14ac:dyDescent="0.2">
      <c r="A106" s="12" t="s">
        <v>37</v>
      </c>
      <c r="B106" s="13" t="s">
        <v>29</v>
      </c>
      <c r="C106" s="14">
        <f>C90+$B$6</f>
        <v>0.36736111111111097</v>
      </c>
      <c r="D106" s="70" t="s">
        <v>109</v>
      </c>
      <c r="E106" s="18" t="s">
        <v>105</v>
      </c>
      <c r="F106" s="18" t="s">
        <v>108</v>
      </c>
      <c r="G106" s="18" t="s">
        <v>119</v>
      </c>
      <c r="H106" s="18" t="s">
        <v>24</v>
      </c>
      <c r="I106" s="71" t="s">
        <v>25</v>
      </c>
    </row>
    <row r="107" spans="1:9" x14ac:dyDescent="0.2">
      <c r="A107" s="2" t="s">
        <v>17</v>
      </c>
      <c r="B107" s="7" t="s">
        <v>92</v>
      </c>
      <c r="C107" s="4"/>
      <c r="D107" s="72"/>
      <c r="E107" s="20"/>
      <c r="F107" s="20"/>
      <c r="G107" s="20"/>
      <c r="H107" s="20"/>
      <c r="I107" s="73"/>
    </row>
    <row r="108" spans="1:9" ht="15" thickBot="1" x14ac:dyDescent="0.25">
      <c r="A108" s="5" t="s">
        <v>31</v>
      </c>
      <c r="B108" s="8"/>
      <c r="C108" s="6"/>
      <c r="D108" s="74"/>
      <c r="E108" s="21"/>
      <c r="F108" s="21"/>
      <c r="G108" s="21"/>
      <c r="H108" s="21"/>
      <c r="I108" s="75"/>
    </row>
    <row r="109" spans="1:9" ht="15" thickBot="1" x14ac:dyDescent="0.25">
      <c r="A109" s="64" t="s">
        <v>83</v>
      </c>
      <c r="B109" s="65"/>
      <c r="C109" s="65"/>
      <c r="D109" s="66">
        <v>3</v>
      </c>
      <c r="E109" s="67">
        <v>5</v>
      </c>
      <c r="F109" s="67">
        <v>2</v>
      </c>
      <c r="G109" s="67">
        <v>1</v>
      </c>
      <c r="H109" s="67">
        <v>6</v>
      </c>
      <c r="I109" s="76">
        <v>4</v>
      </c>
    </row>
    <row r="110" spans="1:9" ht="15" thickBot="1" x14ac:dyDescent="0.25">
      <c r="A110" s="64" t="s">
        <v>8</v>
      </c>
      <c r="B110" s="65"/>
      <c r="C110" s="65"/>
      <c r="D110" s="103">
        <v>1.6902777777777777E-3</v>
      </c>
      <c r="E110" s="103">
        <v>1.7034722222222223E-3</v>
      </c>
      <c r="F110" s="103">
        <v>1.6431712962962962E-3</v>
      </c>
      <c r="G110" s="103">
        <v>1.6390046296296298E-3</v>
      </c>
      <c r="H110" s="103">
        <v>1.7144675925925927E-3</v>
      </c>
      <c r="I110" s="103">
        <v>1.6924768518518519E-3</v>
      </c>
    </row>
    <row r="111" spans="1:9" ht="15" thickBot="1" x14ac:dyDescent="0.25">
      <c r="A111" s="15" t="s">
        <v>257</v>
      </c>
      <c r="B111" s="16"/>
      <c r="C111" s="16"/>
      <c r="D111" s="16"/>
      <c r="E111" s="16"/>
      <c r="F111" s="17"/>
      <c r="G111" s="3"/>
      <c r="H111" s="3"/>
      <c r="I111" s="3"/>
    </row>
    <row r="113" spans="1:9" ht="15.75" thickBot="1" x14ac:dyDescent="0.3">
      <c r="A113" s="37" t="s">
        <v>16</v>
      </c>
      <c r="B113" s="38">
        <f>B104+1</f>
        <v>91</v>
      </c>
    </row>
    <row r="114" spans="1:9" ht="15.75" thickBot="1" x14ac:dyDescent="0.3">
      <c r="A114" s="9" t="s">
        <v>6</v>
      </c>
      <c r="B114" s="10" t="s">
        <v>7</v>
      </c>
      <c r="C114" s="11" t="s">
        <v>8</v>
      </c>
      <c r="D114" s="9" t="s">
        <v>10</v>
      </c>
      <c r="E114" s="10" t="s">
        <v>11</v>
      </c>
      <c r="F114" s="10" t="s">
        <v>12</v>
      </c>
      <c r="G114" s="10" t="s">
        <v>13</v>
      </c>
      <c r="H114" s="10" t="s">
        <v>14</v>
      </c>
      <c r="I114" s="69" t="s">
        <v>15</v>
      </c>
    </row>
    <row r="115" spans="1:9" ht="24" x14ac:dyDescent="0.2">
      <c r="A115" s="12" t="s">
        <v>37</v>
      </c>
      <c r="B115" s="13" t="s">
        <v>32</v>
      </c>
      <c r="C115" s="14">
        <f>C106+$B$6</f>
        <v>0.37222222222222207</v>
      </c>
      <c r="D115" s="70" t="s">
        <v>325</v>
      </c>
      <c r="E115" s="18" t="s">
        <v>127</v>
      </c>
      <c r="F115" s="18" t="s">
        <v>112</v>
      </c>
      <c r="G115" s="18" t="s">
        <v>121</v>
      </c>
      <c r="H115" s="18" t="s">
        <v>115</v>
      </c>
      <c r="I115" s="71" t="s">
        <v>129</v>
      </c>
    </row>
    <row r="116" spans="1:9" x14ac:dyDescent="0.2">
      <c r="A116" s="2" t="s">
        <v>17</v>
      </c>
      <c r="B116" s="7" t="s">
        <v>92</v>
      </c>
      <c r="C116" s="4"/>
      <c r="D116" s="72"/>
      <c r="E116" s="20"/>
      <c r="F116" s="20"/>
      <c r="G116" s="20"/>
      <c r="H116" s="20"/>
      <c r="I116" s="73"/>
    </row>
    <row r="117" spans="1:9" ht="15" thickBot="1" x14ac:dyDescent="0.25">
      <c r="A117" s="5" t="s">
        <v>31</v>
      </c>
      <c r="B117" s="8"/>
      <c r="C117" s="6"/>
      <c r="D117" s="74"/>
      <c r="E117" s="21"/>
      <c r="F117" s="21"/>
      <c r="G117" s="21"/>
      <c r="H117" s="21"/>
      <c r="I117" s="75"/>
    </row>
    <row r="118" spans="1:9" ht="15" thickBot="1" x14ac:dyDescent="0.25">
      <c r="A118" s="64" t="s">
        <v>83</v>
      </c>
      <c r="B118" s="65"/>
      <c r="C118" s="65"/>
      <c r="D118" s="66">
        <v>4</v>
      </c>
      <c r="E118" s="67">
        <v>3</v>
      </c>
      <c r="F118" s="67">
        <v>2</v>
      </c>
      <c r="G118" s="67">
        <v>6</v>
      </c>
      <c r="H118" s="67">
        <v>5</v>
      </c>
      <c r="I118" s="76">
        <v>1</v>
      </c>
    </row>
    <row r="119" spans="1:9" ht="15" thickBot="1" x14ac:dyDescent="0.25">
      <c r="A119" s="64" t="s">
        <v>8</v>
      </c>
      <c r="B119" s="65"/>
      <c r="C119" s="65"/>
      <c r="D119" s="103">
        <v>1.732523148148148E-3</v>
      </c>
      <c r="E119" s="103">
        <v>1.6451388888888887E-3</v>
      </c>
      <c r="F119" s="103">
        <v>1.620601851851852E-3</v>
      </c>
      <c r="G119" s="103">
        <v>1.7745370370370371E-3</v>
      </c>
      <c r="H119" s="103">
        <v>1.6319444444444445E-3</v>
      </c>
      <c r="I119" s="103">
        <v>1.6193287037037038E-3</v>
      </c>
    </row>
    <row r="120" spans="1:9" ht="15" thickBot="1" x14ac:dyDescent="0.25">
      <c r="A120" s="15" t="s">
        <v>257</v>
      </c>
      <c r="B120" s="16"/>
      <c r="C120" s="16"/>
      <c r="D120" s="16"/>
      <c r="E120" s="16"/>
      <c r="F120" s="17"/>
      <c r="G120" s="3"/>
      <c r="H120" s="3"/>
      <c r="I120" s="3"/>
    </row>
    <row r="122" spans="1:9" ht="15.75" thickBot="1" x14ac:dyDescent="0.3">
      <c r="A122" s="88" t="s">
        <v>16</v>
      </c>
      <c r="B122" s="61">
        <f>B113+1</f>
        <v>92</v>
      </c>
    </row>
    <row r="123" spans="1:9" ht="15.75" thickBot="1" x14ac:dyDescent="0.3">
      <c r="A123" s="9" t="s">
        <v>6</v>
      </c>
      <c r="B123" s="10" t="s">
        <v>7</v>
      </c>
      <c r="C123" s="11" t="s">
        <v>8</v>
      </c>
      <c r="D123" s="9" t="s">
        <v>10</v>
      </c>
      <c r="E123" s="10" t="s">
        <v>11</v>
      </c>
      <c r="F123" s="10" t="s">
        <v>12</v>
      </c>
      <c r="G123" s="10" t="s">
        <v>13</v>
      </c>
      <c r="H123" s="10" t="s">
        <v>14</v>
      </c>
      <c r="I123" s="69" t="s">
        <v>15</v>
      </c>
    </row>
    <row r="124" spans="1:9" x14ac:dyDescent="0.2">
      <c r="A124" s="12" t="s">
        <v>41</v>
      </c>
      <c r="B124" s="13" t="s">
        <v>28</v>
      </c>
      <c r="C124" s="14">
        <f>C115+$B$6</f>
        <v>0.37708333333333316</v>
      </c>
      <c r="D124" s="70"/>
      <c r="E124" s="18" t="s">
        <v>119</v>
      </c>
      <c r="F124" s="18" t="s">
        <v>40</v>
      </c>
      <c r="G124" s="18" t="s">
        <v>116</v>
      </c>
      <c r="H124" s="18" t="s">
        <v>125</v>
      </c>
      <c r="I124" s="71" t="s">
        <v>316</v>
      </c>
    </row>
    <row r="125" spans="1:9" x14ac:dyDescent="0.2">
      <c r="A125" s="2" t="s">
        <v>17</v>
      </c>
      <c r="B125" s="7" t="s">
        <v>91</v>
      </c>
      <c r="C125" s="4"/>
      <c r="D125" s="72"/>
      <c r="E125" s="20"/>
      <c r="F125" s="20"/>
      <c r="G125" s="20"/>
      <c r="H125" s="20"/>
      <c r="I125" s="73"/>
    </row>
    <row r="126" spans="1:9" ht="15" thickBot="1" x14ac:dyDescent="0.25">
      <c r="A126" s="5" t="s">
        <v>31</v>
      </c>
      <c r="B126" s="8"/>
      <c r="C126" s="6"/>
      <c r="D126" s="74"/>
      <c r="E126" s="21"/>
      <c r="F126" s="21"/>
      <c r="G126" s="21"/>
      <c r="H126" s="21"/>
      <c r="I126" s="75"/>
    </row>
    <row r="127" spans="1:9" ht="15" thickBot="1" x14ac:dyDescent="0.25">
      <c r="A127" s="64" t="s">
        <v>83</v>
      </c>
      <c r="B127" s="65"/>
      <c r="C127" s="65"/>
      <c r="D127" s="66"/>
      <c r="E127" s="67" t="s">
        <v>364</v>
      </c>
      <c r="F127" s="67">
        <v>2</v>
      </c>
      <c r="G127" s="67">
        <v>3</v>
      </c>
      <c r="H127" s="67">
        <v>4</v>
      </c>
      <c r="I127" s="76">
        <v>1</v>
      </c>
    </row>
    <row r="128" spans="1:9" ht="15" thickBot="1" x14ac:dyDescent="0.25">
      <c r="A128" s="64" t="s">
        <v>8</v>
      </c>
      <c r="B128" s="65"/>
      <c r="C128" s="65"/>
      <c r="D128" s="103"/>
      <c r="E128" s="103"/>
      <c r="F128" s="103">
        <v>1.7046296296296297E-3</v>
      </c>
      <c r="G128" s="103">
        <v>1.7563657407407408E-3</v>
      </c>
      <c r="H128" s="103">
        <v>1.7678240740740738E-3</v>
      </c>
      <c r="I128" s="103">
        <v>1.6376157407407407E-3</v>
      </c>
    </row>
    <row r="129" spans="1:9" ht="15" thickBot="1" x14ac:dyDescent="0.25">
      <c r="A129" s="15" t="s">
        <v>516</v>
      </c>
      <c r="B129" s="16"/>
      <c r="C129" s="16"/>
      <c r="D129" s="16"/>
      <c r="E129" s="16"/>
      <c r="F129" s="17"/>
      <c r="G129" s="3"/>
      <c r="H129" s="3"/>
      <c r="I129" s="3"/>
    </row>
    <row r="130" spans="1:9" x14ac:dyDescent="0.2">
      <c r="A130" s="57"/>
      <c r="B130" s="57"/>
      <c r="C130" s="57"/>
      <c r="D130" s="57"/>
      <c r="E130" s="57"/>
      <c r="F130" s="57"/>
      <c r="G130" s="3"/>
      <c r="H130" s="3"/>
      <c r="I130" s="3"/>
    </row>
    <row r="131" spans="1:9" x14ac:dyDescent="0.2">
      <c r="A131" s="57"/>
      <c r="B131" s="57"/>
      <c r="C131" s="57"/>
      <c r="D131" s="57"/>
      <c r="E131" s="57"/>
      <c r="F131" s="57"/>
      <c r="G131" s="3"/>
      <c r="H131" s="3"/>
      <c r="I131" s="3"/>
    </row>
    <row r="132" spans="1:9" x14ac:dyDescent="0.2">
      <c r="A132" s="57"/>
      <c r="B132" s="57"/>
      <c r="C132" s="57"/>
      <c r="D132" s="57"/>
      <c r="E132" s="57"/>
      <c r="F132" s="57"/>
      <c r="G132" s="3"/>
      <c r="H132" s="3"/>
      <c r="I132" s="3"/>
    </row>
    <row r="133" spans="1:9" x14ac:dyDescent="0.2">
      <c r="A133" s="57"/>
      <c r="B133" s="57"/>
      <c r="C133" s="57"/>
      <c r="D133" s="57"/>
      <c r="E133" s="57"/>
      <c r="F133" s="57"/>
      <c r="G133" s="3"/>
      <c r="H133" s="3"/>
      <c r="I133" s="3"/>
    </row>
    <row r="134" spans="1:9" x14ac:dyDescent="0.2">
      <c r="A134" s="57"/>
      <c r="B134" s="57"/>
      <c r="C134" s="57"/>
      <c r="D134" s="57"/>
      <c r="E134" s="57"/>
      <c r="F134" s="57"/>
      <c r="G134" s="3"/>
      <c r="H134" s="3"/>
      <c r="I134" s="3"/>
    </row>
    <row r="135" spans="1:9" x14ac:dyDescent="0.2">
      <c r="A135" s="57"/>
      <c r="B135" s="57"/>
      <c r="C135" s="57"/>
      <c r="D135" s="57"/>
      <c r="E135" s="57"/>
      <c r="F135" s="57"/>
      <c r="G135" s="3"/>
      <c r="H135" s="3"/>
      <c r="I135" s="3"/>
    </row>
    <row r="136" spans="1:9" x14ac:dyDescent="0.2">
      <c r="A136" s="57"/>
      <c r="B136" s="57"/>
      <c r="C136" s="57"/>
      <c r="D136" s="57"/>
      <c r="E136" s="57"/>
      <c r="F136" s="57"/>
    </row>
    <row r="137" spans="1:9" ht="15.75" thickBot="1" x14ac:dyDescent="0.3">
      <c r="A137" s="88" t="s">
        <v>16</v>
      </c>
      <c r="B137" s="61">
        <f>B122+1</f>
        <v>93</v>
      </c>
    </row>
    <row r="138" spans="1:9" ht="15.75" thickBot="1" x14ac:dyDescent="0.3">
      <c r="A138" s="9" t="s">
        <v>6</v>
      </c>
      <c r="B138" s="10" t="s">
        <v>7</v>
      </c>
      <c r="C138" s="11" t="s">
        <v>8</v>
      </c>
      <c r="D138" s="9" t="s">
        <v>10</v>
      </c>
      <c r="E138" s="10" t="s">
        <v>11</v>
      </c>
      <c r="F138" s="10" t="s">
        <v>12</v>
      </c>
      <c r="G138" s="10" t="s">
        <v>13</v>
      </c>
      <c r="H138" s="10" t="s">
        <v>14</v>
      </c>
      <c r="I138" s="69" t="s">
        <v>15</v>
      </c>
    </row>
    <row r="139" spans="1:9" x14ac:dyDescent="0.2">
      <c r="A139" s="12" t="s">
        <v>41</v>
      </c>
      <c r="B139" s="13" t="s">
        <v>29</v>
      </c>
      <c r="C139" s="14">
        <f>C124+$B$6</f>
        <v>0.38194444444444425</v>
      </c>
      <c r="D139" s="70"/>
      <c r="E139" s="18" t="s">
        <v>39</v>
      </c>
      <c r="F139" s="18" t="s">
        <v>124</v>
      </c>
      <c r="G139" s="18" t="s">
        <v>123</v>
      </c>
      <c r="H139" s="18" t="s">
        <v>316</v>
      </c>
      <c r="I139" s="71"/>
    </row>
    <row r="140" spans="1:9" x14ac:dyDescent="0.2">
      <c r="A140" s="2" t="s">
        <v>17</v>
      </c>
      <c r="B140" s="7" t="s">
        <v>91</v>
      </c>
      <c r="C140" s="4"/>
      <c r="D140" s="72"/>
      <c r="E140" s="20"/>
      <c r="F140" s="20"/>
      <c r="G140" s="20"/>
      <c r="H140" s="20"/>
      <c r="I140" s="73"/>
    </row>
    <row r="141" spans="1:9" ht="15" thickBot="1" x14ac:dyDescent="0.25">
      <c r="A141" s="5" t="s">
        <v>31</v>
      </c>
      <c r="B141" s="8"/>
      <c r="C141" s="6"/>
      <c r="D141" s="74"/>
      <c r="E141" s="21"/>
      <c r="F141" s="21"/>
      <c r="G141" s="21"/>
      <c r="H141" s="21"/>
      <c r="I141" s="75"/>
    </row>
    <row r="142" spans="1:9" ht="15" thickBot="1" x14ac:dyDescent="0.25">
      <c r="A142" s="64" t="s">
        <v>83</v>
      </c>
      <c r="B142" s="65"/>
      <c r="C142" s="65"/>
      <c r="D142" s="66"/>
      <c r="E142" s="67">
        <v>3</v>
      </c>
      <c r="F142" s="67">
        <v>1</v>
      </c>
      <c r="G142" s="67">
        <v>4</v>
      </c>
      <c r="H142" s="67">
        <v>2</v>
      </c>
      <c r="I142" s="76"/>
    </row>
    <row r="143" spans="1:9" ht="15" thickBot="1" x14ac:dyDescent="0.25">
      <c r="A143" s="64" t="s">
        <v>8</v>
      </c>
      <c r="B143" s="65"/>
      <c r="C143" s="65"/>
      <c r="D143" s="103"/>
      <c r="E143" s="103">
        <v>1.7740740740740744E-3</v>
      </c>
      <c r="F143" s="103">
        <v>1.7119212962962965E-3</v>
      </c>
      <c r="G143" s="103">
        <v>1.9121527777777776E-3</v>
      </c>
      <c r="H143" s="103">
        <v>1.7446759259259258E-3</v>
      </c>
      <c r="I143" s="103"/>
    </row>
    <row r="144" spans="1:9" ht="15" thickBot="1" x14ac:dyDescent="0.25">
      <c r="A144" s="15" t="s">
        <v>517</v>
      </c>
      <c r="B144" s="16"/>
      <c r="C144" s="16"/>
      <c r="D144" s="16"/>
      <c r="E144" s="16"/>
      <c r="F144" s="17"/>
      <c r="G144" s="3"/>
      <c r="H144" s="3"/>
      <c r="I144" s="3"/>
    </row>
    <row r="145" spans="1:9" x14ac:dyDescent="0.2">
      <c r="A145" s="57"/>
      <c r="B145" s="57"/>
      <c r="C145" s="57"/>
      <c r="D145" s="57"/>
      <c r="E145" s="57"/>
      <c r="F145" s="57"/>
    </row>
    <row r="146" spans="1:9" ht="15.75" thickBot="1" x14ac:dyDescent="0.3">
      <c r="A146" s="31" t="s">
        <v>16</v>
      </c>
      <c r="B146" s="48">
        <f>B137+1</f>
        <v>94</v>
      </c>
    </row>
    <row r="147" spans="1:9" ht="15.75" thickBot="1" x14ac:dyDescent="0.3">
      <c r="A147" s="9" t="s">
        <v>6</v>
      </c>
      <c r="B147" s="10" t="s">
        <v>7</v>
      </c>
      <c r="C147" s="11" t="s">
        <v>8</v>
      </c>
      <c r="D147" s="9" t="s">
        <v>10</v>
      </c>
      <c r="E147" s="10" t="s">
        <v>11</v>
      </c>
      <c r="F147" s="10" t="s">
        <v>12</v>
      </c>
      <c r="G147" s="10" t="s">
        <v>13</v>
      </c>
      <c r="H147" s="10" t="s">
        <v>14</v>
      </c>
      <c r="I147" s="69" t="s">
        <v>15</v>
      </c>
    </row>
    <row r="148" spans="1:9" x14ac:dyDescent="0.2">
      <c r="A148" s="12" t="s">
        <v>4</v>
      </c>
      <c r="B148" s="13" t="s">
        <v>218</v>
      </c>
      <c r="C148" s="14">
        <f>C139+$B$6</f>
        <v>0.38680555555555535</v>
      </c>
      <c r="D148" s="70" t="s">
        <v>545</v>
      </c>
      <c r="E148" s="18" t="s">
        <v>323</v>
      </c>
      <c r="F148" s="18" t="s">
        <v>546</v>
      </c>
      <c r="G148" s="18" t="s">
        <v>27</v>
      </c>
      <c r="H148" s="18" t="s">
        <v>55</v>
      </c>
      <c r="I148" s="71">
        <v>1770</v>
      </c>
    </row>
    <row r="149" spans="1:9" x14ac:dyDescent="0.2">
      <c r="A149" s="2" t="s">
        <v>17</v>
      </c>
      <c r="B149" s="7" t="s">
        <v>91</v>
      </c>
      <c r="C149" s="4"/>
      <c r="D149" s="72"/>
      <c r="E149" s="20"/>
      <c r="F149" s="20"/>
      <c r="G149" s="20"/>
      <c r="H149" s="20"/>
      <c r="I149" s="73"/>
    </row>
    <row r="150" spans="1:9" ht="15" thickBot="1" x14ac:dyDescent="0.25">
      <c r="A150" s="5" t="s">
        <v>30</v>
      </c>
      <c r="B150" s="8"/>
      <c r="C150" s="6"/>
      <c r="D150" s="74"/>
      <c r="E150" s="21"/>
      <c r="F150" s="21"/>
      <c r="G150" s="21"/>
      <c r="H150" s="21"/>
      <c r="I150" s="75"/>
    </row>
    <row r="151" spans="1:9" ht="15" thickBot="1" x14ac:dyDescent="0.25">
      <c r="A151" s="64" t="s">
        <v>83</v>
      </c>
      <c r="B151" s="65"/>
      <c r="C151" s="65"/>
      <c r="D151" s="66">
        <v>5</v>
      </c>
      <c r="E151" s="67">
        <v>3</v>
      </c>
      <c r="F151" s="67">
        <v>2</v>
      </c>
      <c r="G151" s="67">
        <v>1</v>
      </c>
      <c r="H151" s="67">
        <v>4</v>
      </c>
      <c r="I151" s="76">
        <v>6</v>
      </c>
    </row>
    <row r="152" spans="1:9" ht="15" thickBot="1" x14ac:dyDescent="0.25">
      <c r="A152" s="64" t="s">
        <v>8</v>
      </c>
      <c r="B152" s="65"/>
      <c r="C152" s="65"/>
      <c r="D152" s="103">
        <v>1.5355324074074073E-3</v>
      </c>
      <c r="E152" s="103">
        <v>1.4623842592592594E-3</v>
      </c>
      <c r="F152" s="103">
        <v>1.4438657407407406E-3</v>
      </c>
      <c r="G152" s="103">
        <v>1.4321759259259259E-3</v>
      </c>
      <c r="H152" s="103">
        <v>1.5130787037037038E-3</v>
      </c>
      <c r="I152" s="103">
        <v>1.5444444444444446E-3</v>
      </c>
    </row>
    <row r="153" spans="1:9" ht="15" thickBot="1" x14ac:dyDescent="0.25">
      <c r="A153" s="15" t="s">
        <v>518</v>
      </c>
      <c r="B153" s="16"/>
      <c r="C153" s="16"/>
      <c r="D153" s="16"/>
      <c r="E153" s="16"/>
      <c r="F153" s="17"/>
    </row>
    <row r="155" spans="1:9" ht="15.75" thickBot="1" x14ac:dyDescent="0.3">
      <c r="A155" s="31" t="s">
        <v>16</v>
      </c>
      <c r="B155" s="32">
        <f>B146+1</f>
        <v>95</v>
      </c>
      <c r="C155" t="s">
        <v>519</v>
      </c>
    </row>
    <row r="156" spans="1:9" ht="15.75" thickBot="1" x14ac:dyDescent="0.3">
      <c r="A156" s="9" t="s">
        <v>6</v>
      </c>
      <c r="B156" s="10" t="s">
        <v>7</v>
      </c>
      <c r="C156" s="11" t="s">
        <v>8</v>
      </c>
      <c r="D156" s="9" t="s">
        <v>10</v>
      </c>
      <c r="E156" s="10" t="s">
        <v>11</v>
      </c>
      <c r="F156" s="10" t="s">
        <v>12</v>
      </c>
      <c r="G156" s="10" t="s">
        <v>13</v>
      </c>
      <c r="H156" s="10" t="s">
        <v>14</v>
      </c>
      <c r="I156" s="69" t="s">
        <v>15</v>
      </c>
    </row>
    <row r="157" spans="1:9" x14ac:dyDescent="0.2">
      <c r="A157" s="12" t="s">
        <v>4</v>
      </c>
      <c r="B157" s="13" t="s">
        <v>219</v>
      </c>
      <c r="C157" s="14">
        <f>C148+$B$6</f>
        <v>0.39166666666666644</v>
      </c>
      <c r="D157" s="70"/>
      <c r="E157" s="18"/>
      <c r="F157" s="18"/>
      <c r="G157" s="18"/>
      <c r="H157" s="18"/>
      <c r="I157" s="71"/>
    </row>
    <row r="158" spans="1:9" x14ac:dyDescent="0.2">
      <c r="A158" s="2" t="s">
        <v>17</v>
      </c>
      <c r="B158" s="7" t="s">
        <v>91</v>
      </c>
      <c r="C158" s="4"/>
      <c r="D158" s="72"/>
      <c r="E158" s="20"/>
      <c r="F158" s="20"/>
      <c r="G158" s="20"/>
      <c r="H158" s="20"/>
      <c r="I158" s="73"/>
    </row>
    <row r="159" spans="1:9" ht="15" thickBot="1" x14ac:dyDescent="0.25">
      <c r="A159" s="5" t="s">
        <v>30</v>
      </c>
      <c r="B159" s="8"/>
      <c r="C159" s="6"/>
      <c r="D159" s="74"/>
      <c r="E159" s="21"/>
      <c r="F159" s="21"/>
      <c r="G159" s="21"/>
      <c r="H159" s="21"/>
      <c r="I159" s="75"/>
    </row>
    <row r="160" spans="1:9" ht="15" thickBot="1" x14ac:dyDescent="0.25">
      <c r="A160" s="64" t="s">
        <v>83</v>
      </c>
      <c r="B160" s="65"/>
      <c r="C160" s="65"/>
      <c r="D160" s="66"/>
      <c r="E160" s="67"/>
      <c r="F160" s="67"/>
      <c r="G160" s="67"/>
      <c r="H160" s="67"/>
      <c r="I160" s="76"/>
    </row>
    <row r="161" spans="1:9" ht="15" thickBot="1" x14ac:dyDescent="0.25">
      <c r="A161" s="64" t="s">
        <v>8</v>
      </c>
      <c r="B161" s="65"/>
      <c r="C161" s="65"/>
      <c r="D161" s="103"/>
      <c r="E161" s="103"/>
      <c r="F161" s="103"/>
      <c r="G161" s="103"/>
      <c r="H161" s="103"/>
      <c r="I161" s="103"/>
    </row>
    <row r="162" spans="1:9" ht="15" thickBot="1" x14ac:dyDescent="0.25">
      <c r="A162" s="15" t="s">
        <v>258</v>
      </c>
      <c r="B162" s="16"/>
      <c r="C162" s="16"/>
      <c r="D162" s="16"/>
      <c r="E162" s="16"/>
      <c r="F162" s="17"/>
    </row>
    <row r="163" spans="1:9" x14ac:dyDescent="0.2">
      <c r="A163" s="57"/>
      <c r="B163" s="57"/>
      <c r="C163" s="57"/>
      <c r="D163" s="57"/>
      <c r="E163" s="57"/>
      <c r="F163" s="57"/>
    </row>
    <row r="164" spans="1:9" x14ac:dyDescent="0.2">
      <c r="A164" s="57"/>
      <c r="B164" s="57"/>
      <c r="C164" s="57"/>
      <c r="D164" s="57"/>
      <c r="E164" s="57"/>
      <c r="F164" s="57"/>
    </row>
    <row r="165" spans="1:9" x14ac:dyDescent="0.2">
      <c r="A165" s="57"/>
      <c r="B165" s="57"/>
      <c r="C165" s="57"/>
      <c r="D165" s="57"/>
      <c r="E165" s="57"/>
      <c r="F165" s="57"/>
    </row>
    <row r="166" spans="1:9" x14ac:dyDescent="0.2">
      <c r="A166" s="57"/>
      <c r="B166" s="57"/>
      <c r="C166" s="57"/>
      <c r="D166" s="57"/>
      <c r="E166" s="57"/>
      <c r="F166" s="57"/>
    </row>
    <row r="167" spans="1:9" x14ac:dyDescent="0.2">
      <c r="A167" s="57"/>
      <c r="B167" s="57"/>
      <c r="C167" s="57"/>
      <c r="D167" s="57"/>
      <c r="E167" s="57"/>
      <c r="F167" s="57"/>
    </row>
    <row r="168" spans="1:9" x14ac:dyDescent="0.2">
      <c r="A168" s="57"/>
      <c r="B168" s="57"/>
      <c r="C168" s="57"/>
      <c r="D168" s="57"/>
      <c r="E168" s="57"/>
      <c r="F168" s="57"/>
    </row>
    <row r="169" spans="1:9" x14ac:dyDescent="0.2">
      <c r="A169" s="57"/>
      <c r="B169" s="57"/>
      <c r="C169" s="57"/>
      <c r="D169" s="57"/>
      <c r="E169" s="57"/>
      <c r="F169" s="57"/>
    </row>
    <row r="170" spans="1:9" x14ac:dyDescent="0.2">
      <c r="A170" s="57"/>
      <c r="B170" s="57"/>
      <c r="C170" s="57"/>
      <c r="D170" s="57"/>
      <c r="E170" s="57"/>
      <c r="F170" s="57"/>
    </row>
    <row r="171" spans="1:9" x14ac:dyDescent="0.2">
      <c r="A171" s="57"/>
      <c r="B171" s="57"/>
      <c r="C171" s="57"/>
      <c r="D171" s="57"/>
      <c r="E171" s="57"/>
      <c r="F171" s="57"/>
    </row>
    <row r="172" spans="1:9" ht="15.75" thickBot="1" x14ac:dyDescent="0.3">
      <c r="A172" s="33" t="s">
        <v>16</v>
      </c>
      <c r="B172" s="34">
        <f>B155+1</f>
        <v>96</v>
      </c>
    </row>
    <row r="173" spans="1:9" ht="15.75" thickBot="1" x14ac:dyDescent="0.3">
      <c r="A173" s="9" t="s">
        <v>6</v>
      </c>
      <c r="B173" s="10" t="s">
        <v>7</v>
      </c>
      <c r="C173" s="11" t="s">
        <v>8</v>
      </c>
      <c r="D173" s="9" t="s">
        <v>10</v>
      </c>
      <c r="E173" s="10" t="s">
        <v>11</v>
      </c>
      <c r="F173" s="10" t="s">
        <v>12</v>
      </c>
      <c r="G173" s="10" t="s">
        <v>13</v>
      </c>
      <c r="H173" s="10" t="s">
        <v>14</v>
      </c>
      <c r="I173" s="69" t="s">
        <v>15</v>
      </c>
    </row>
    <row r="174" spans="1:9" x14ac:dyDescent="0.2">
      <c r="A174" s="12" t="s">
        <v>4</v>
      </c>
      <c r="B174" s="13" t="s">
        <v>218</v>
      </c>
      <c r="C174" s="14">
        <f>C157+$B$6</f>
        <v>0.39652777777777753</v>
      </c>
      <c r="D174" s="70"/>
      <c r="E174" s="18" t="s">
        <v>336</v>
      </c>
      <c r="F174" s="18" t="s">
        <v>110</v>
      </c>
      <c r="G174" s="18" t="s">
        <v>325</v>
      </c>
      <c r="H174" s="18" t="s">
        <v>358</v>
      </c>
      <c r="I174" s="71" t="s">
        <v>34</v>
      </c>
    </row>
    <row r="175" spans="1:9" x14ac:dyDescent="0.2">
      <c r="A175" s="2" t="s">
        <v>17</v>
      </c>
      <c r="B175" s="7" t="s">
        <v>93</v>
      </c>
      <c r="C175" s="4"/>
      <c r="D175" s="72"/>
      <c r="E175" s="20"/>
      <c r="F175" s="20"/>
      <c r="G175" s="20"/>
      <c r="H175" s="20"/>
      <c r="I175" s="73"/>
    </row>
    <row r="176" spans="1:9" ht="15" thickBot="1" x14ac:dyDescent="0.25">
      <c r="A176" s="5" t="s">
        <v>31</v>
      </c>
      <c r="B176" s="8"/>
      <c r="C176" s="6"/>
      <c r="D176" s="74"/>
      <c r="E176" s="21"/>
      <c r="F176" s="21"/>
      <c r="G176" s="21"/>
      <c r="H176" s="21"/>
      <c r="I176" s="75"/>
    </row>
    <row r="177" spans="1:9" ht="15" thickBot="1" x14ac:dyDescent="0.25">
      <c r="A177" s="64" t="s">
        <v>83</v>
      </c>
      <c r="B177" s="65"/>
      <c r="C177" s="65"/>
      <c r="D177" s="66"/>
      <c r="E177" s="67" t="s">
        <v>364</v>
      </c>
      <c r="F177" s="67">
        <v>1</v>
      </c>
      <c r="G177" s="67">
        <v>2</v>
      </c>
      <c r="H177" s="67">
        <v>3</v>
      </c>
      <c r="I177" s="76">
        <v>4</v>
      </c>
    </row>
    <row r="178" spans="1:9" ht="15" thickBot="1" x14ac:dyDescent="0.25">
      <c r="A178" s="64" t="s">
        <v>8</v>
      </c>
      <c r="B178" s="65"/>
      <c r="C178" s="65"/>
      <c r="D178" s="103"/>
      <c r="E178" s="103"/>
      <c r="F178" s="103">
        <v>1.6248842592592593E-3</v>
      </c>
      <c r="G178" s="103">
        <v>1.6810185185185183E-3</v>
      </c>
      <c r="H178" s="103">
        <v>1.7745370370370371E-3</v>
      </c>
      <c r="I178" s="103">
        <v>1.7751157407407405E-3</v>
      </c>
    </row>
    <row r="179" spans="1:9" ht="15" thickBot="1" x14ac:dyDescent="0.25">
      <c r="A179" s="15" t="s">
        <v>259</v>
      </c>
      <c r="B179" s="16"/>
      <c r="C179" s="16"/>
      <c r="D179" s="16"/>
      <c r="E179" s="16"/>
      <c r="F179" s="17"/>
      <c r="G179" s="3"/>
      <c r="H179" s="3"/>
      <c r="I179" s="3"/>
    </row>
    <row r="180" spans="1:9" x14ac:dyDescent="0.2">
      <c r="A180" s="57"/>
      <c r="B180" s="57"/>
      <c r="C180" s="57"/>
      <c r="D180" s="57"/>
      <c r="E180" s="57"/>
      <c r="F180" s="57"/>
      <c r="G180" s="3"/>
      <c r="H180" s="3"/>
      <c r="I180" s="3"/>
    </row>
    <row r="181" spans="1:9" ht="15.75" thickBot="1" x14ac:dyDescent="0.3">
      <c r="A181" s="33" t="s">
        <v>16</v>
      </c>
      <c r="B181" s="34">
        <f>B172+1</f>
        <v>97</v>
      </c>
    </row>
    <row r="182" spans="1:9" ht="15.75" thickBot="1" x14ac:dyDescent="0.3">
      <c r="A182" s="9" t="s">
        <v>6</v>
      </c>
      <c r="B182" s="10" t="s">
        <v>7</v>
      </c>
      <c r="C182" s="11" t="s">
        <v>8</v>
      </c>
      <c r="D182" s="9" t="s">
        <v>10</v>
      </c>
      <c r="E182" s="10" t="s">
        <v>11</v>
      </c>
      <c r="F182" s="10" t="s">
        <v>12</v>
      </c>
      <c r="G182" s="10" t="s">
        <v>13</v>
      </c>
      <c r="H182" s="10" t="s">
        <v>14</v>
      </c>
      <c r="I182" s="69" t="s">
        <v>15</v>
      </c>
    </row>
    <row r="183" spans="1:9" x14ac:dyDescent="0.2">
      <c r="A183" s="12" t="s">
        <v>4</v>
      </c>
      <c r="B183" s="13" t="s">
        <v>219</v>
      </c>
      <c r="C183" s="14">
        <f>C174+$B$6</f>
        <v>0.40138888888888863</v>
      </c>
      <c r="D183" s="70"/>
      <c r="E183" s="18" t="s">
        <v>105</v>
      </c>
      <c r="F183" s="18" t="s">
        <v>112</v>
      </c>
      <c r="G183" s="18" t="s">
        <v>367</v>
      </c>
      <c r="H183" s="18" t="s">
        <v>547</v>
      </c>
      <c r="I183" s="71"/>
    </row>
    <row r="184" spans="1:9" x14ac:dyDescent="0.2">
      <c r="A184" s="2" t="s">
        <v>17</v>
      </c>
      <c r="B184" s="7" t="s">
        <v>93</v>
      </c>
      <c r="C184" s="4"/>
      <c r="D184" s="72"/>
      <c r="E184" s="20"/>
      <c r="F184" s="20"/>
      <c r="G184" s="20"/>
      <c r="H184" s="20"/>
      <c r="I184" s="73"/>
    </row>
    <row r="185" spans="1:9" ht="15" thickBot="1" x14ac:dyDescent="0.25">
      <c r="A185" s="5" t="s">
        <v>31</v>
      </c>
      <c r="B185" s="8"/>
      <c r="C185" s="6"/>
      <c r="D185" s="74"/>
      <c r="E185" s="21"/>
      <c r="F185" s="21"/>
      <c r="G185" s="21"/>
      <c r="H185" s="21"/>
      <c r="I185" s="75"/>
    </row>
    <row r="186" spans="1:9" ht="15" thickBot="1" x14ac:dyDescent="0.25">
      <c r="A186" s="64" t="s">
        <v>83</v>
      </c>
      <c r="B186" s="65"/>
      <c r="C186" s="65"/>
      <c r="D186" s="66"/>
      <c r="E186" s="67">
        <v>2</v>
      </c>
      <c r="F186" s="67">
        <v>1</v>
      </c>
      <c r="G186" s="67" t="s">
        <v>364</v>
      </c>
      <c r="H186" s="67">
        <v>3</v>
      </c>
      <c r="I186" s="76"/>
    </row>
    <row r="187" spans="1:9" ht="15" thickBot="1" x14ac:dyDescent="0.25">
      <c r="A187" s="64" t="s">
        <v>8</v>
      </c>
      <c r="B187" s="65"/>
      <c r="C187" s="65"/>
      <c r="D187" s="103"/>
      <c r="E187" s="103">
        <v>1.7218749999999997E-3</v>
      </c>
      <c r="F187" s="103">
        <v>1.6489583333333332E-3</v>
      </c>
      <c r="G187" s="103"/>
      <c r="H187" s="103">
        <v>1.8387731481481482E-3</v>
      </c>
      <c r="I187" s="103"/>
    </row>
    <row r="188" spans="1:9" ht="15" thickBot="1" x14ac:dyDescent="0.25">
      <c r="A188" s="15" t="s">
        <v>259</v>
      </c>
      <c r="B188" s="16"/>
      <c r="C188" s="16"/>
      <c r="D188" s="16"/>
      <c r="E188" s="16"/>
      <c r="F188" s="17"/>
      <c r="G188" s="3"/>
      <c r="H188" s="3"/>
      <c r="I188" s="3"/>
    </row>
    <row r="189" spans="1:9" x14ac:dyDescent="0.2">
      <c r="A189" s="57"/>
      <c r="B189" s="57"/>
      <c r="C189" s="57"/>
      <c r="D189" s="57"/>
      <c r="E189" s="57"/>
      <c r="F189" s="57"/>
      <c r="G189" s="3"/>
      <c r="H189" s="3"/>
      <c r="I189" s="3"/>
    </row>
    <row r="190" spans="1:9" ht="15.75" thickBot="1" x14ac:dyDescent="0.3">
      <c r="A190" s="86" t="s">
        <v>16</v>
      </c>
      <c r="B190" s="87">
        <f>B181+1</f>
        <v>98</v>
      </c>
    </row>
    <row r="191" spans="1:9" ht="15.75" thickBot="1" x14ac:dyDescent="0.3">
      <c r="A191" s="9" t="s">
        <v>6</v>
      </c>
      <c r="B191" s="10" t="s">
        <v>7</v>
      </c>
      <c r="C191" s="11" t="s">
        <v>8</v>
      </c>
      <c r="D191" s="9" t="s">
        <v>10</v>
      </c>
      <c r="E191" s="10" t="s">
        <v>11</v>
      </c>
      <c r="F191" s="10" t="s">
        <v>12</v>
      </c>
      <c r="G191" s="10" t="s">
        <v>13</v>
      </c>
      <c r="H191" s="10" t="s">
        <v>14</v>
      </c>
      <c r="I191" s="69" t="s">
        <v>15</v>
      </c>
    </row>
    <row r="192" spans="1:9" x14ac:dyDescent="0.2">
      <c r="A192" s="12" t="s">
        <v>37</v>
      </c>
      <c r="B192" s="13" t="s">
        <v>218</v>
      </c>
      <c r="C192" s="14">
        <f>C183+$B$6</f>
        <v>0.40624999999999972</v>
      </c>
      <c r="D192" s="70" t="s">
        <v>441</v>
      </c>
      <c r="E192" s="18" t="s">
        <v>471</v>
      </c>
      <c r="F192" s="18" t="s">
        <v>317</v>
      </c>
      <c r="G192" s="18" t="s">
        <v>548</v>
      </c>
      <c r="H192" s="18" t="s">
        <v>55</v>
      </c>
      <c r="I192" s="71" t="s">
        <v>40</v>
      </c>
    </row>
    <row r="193" spans="1:9" x14ac:dyDescent="0.2">
      <c r="A193" s="2" t="s">
        <v>17</v>
      </c>
      <c r="B193" s="7" t="s">
        <v>91</v>
      </c>
      <c r="C193" s="4"/>
      <c r="D193" s="72"/>
      <c r="E193" s="20"/>
      <c r="F193" s="20"/>
      <c r="G193" s="20"/>
      <c r="H193" s="20"/>
      <c r="I193" s="73"/>
    </row>
    <row r="194" spans="1:9" ht="15" thickBot="1" x14ac:dyDescent="0.25">
      <c r="A194" s="5" t="s">
        <v>30</v>
      </c>
      <c r="B194" s="8"/>
      <c r="C194" s="6"/>
      <c r="D194" s="74"/>
      <c r="E194" s="21"/>
      <c r="F194" s="21"/>
      <c r="G194" s="21"/>
      <c r="H194" s="21"/>
      <c r="I194" s="75"/>
    </row>
    <row r="195" spans="1:9" ht="15" thickBot="1" x14ac:dyDescent="0.25">
      <c r="A195" s="64" t="s">
        <v>83</v>
      </c>
      <c r="B195" s="65"/>
      <c r="C195" s="65"/>
      <c r="D195" s="66">
        <v>5</v>
      </c>
      <c r="E195" s="67">
        <v>2</v>
      </c>
      <c r="F195" s="67">
        <v>1</v>
      </c>
      <c r="G195" s="67">
        <v>3</v>
      </c>
      <c r="H195" s="67">
        <v>4</v>
      </c>
      <c r="I195" s="76">
        <v>6</v>
      </c>
    </row>
    <row r="196" spans="1:9" ht="15" thickBot="1" x14ac:dyDescent="0.25">
      <c r="A196" s="64" t="s">
        <v>8</v>
      </c>
      <c r="B196" s="65"/>
      <c r="C196" s="65"/>
      <c r="D196" s="103">
        <v>1.5478009259259258E-3</v>
      </c>
      <c r="E196" s="103">
        <v>1.498726851851852E-3</v>
      </c>
      <c r="F196" s="103">
        <v>1.4908564814814817E-3</v>
      </c>
      <c r="G196" s="103">
        <v>1.5226851851851853E-3</v>
      </c>
      <c r="H196" s="103">
        <v>1.5337962962962963E-3</v>
      </c>
      <c r="I196" s="103">
        <v>1.5589120370370368E-3</v>
      </c>
    </row>
    <row r="197" spans="1:9" ht="15" thickBot="1" x14ac:dyDescent="0.25">
      <c r="A197" s="15" t="s">
        <v>520</v>
      </c>
      <c r="B197" s="16"/>
      <c r="C197" s="16"/>
      <c r="D197" s="16"/>
      <c r="E197" s="16"/>
      <c r="F197" s="17"/>
    </row>
    <row r="198" spans="1:9" x14ac:dyDescent="0.2">
      <c r="A198" s="57"/>
      <c r="B198" s="57"/>
      <c r="C198" s="57"/>
      <c r="D198" s="57"/>
      <c r="E198" s="57"/>
      <c r="F198" s="57"/>
    </row>
    <row r="199" spans="1:9" ht="15.75" thickBot="1" x14ac:dyDescent="0.3">
      <c r="A199" s="86" t="s">
        <v>16</v>
      </c>
      <c r="B199" s="87">
        <f>B190+1</f>
        <v>99</v>
      </c>
      <c r="C199" t="s">
        <v>521</v>
      </c>
    </row>
    <row r="200" spans="1:9" ht="15.75" thickBot="1" x14ac:dyDescent="0.3">
      <c r="A200" s="9" t="s">
        <v>6</v>
      </c>
      <c r="B200" s="10" t="s">
        <v>7</v>
      </c>
      <c r="C200" s="11" t="s">
        <v>8</v>
      </c>
      <c r="D200" s="9" t="s">
        <v>10</v>
      </c>
      <c r="E200" s="10" t="s">
        <v>11</v>
      </c>
      <c r="F200" s="10" t="s">
        <v>12</v>
      </c>
      <c r="G200" s="10" t="s">
        <v>13</v>
      </c>
      <c r="H200" s="10" t="s">
        <v>14</v>
      </c>
      <c r="I200" s="69" t="s">
        <v>15</v>
      </c>
    </row>
    <row r="201" spans="1:9" x14ac:dyDescent="0.2">
      <c r="A201" s="12" t="s">
        <v>37</v>
      </c>
      <c r="B201" s="13" t="s">
        <v>219</v>
      </c>
      <c r="C201" s="14">
        <f>C192+$B$6</f>
        <v>0.41111111111111082</v>
      </c>
      <c r="D201" s="70"/>
      <c r="E201" s="18"/>
      <c r="F201" s="18"/>
      <c r="G201" s="18"/>
      <c r="H201" s="18"/>
      <c r="I201" s="71"/>
    </row>
    <row r="202" spans="1:9" x14ac:dyDescent="0.2">
      <c r="A202" s="2" t="s">
        <v>17</v>
      </c>
      <c r="B202" s="7" t="s">
        <v>91</v>
      </c>
      <c r="C202" s="4"/>
      <c r="D202" s="72"/>
      <c r="E202" s="20"/>
      <c r="F202" s="20"/>
      <c r="G202" s="20"/>
      <c r="H202" s="20"/>
      <c r="I202" s="73"/>
    </row>
    <row r="203" spans="1:9" ht="15" thickBot="1" x14ac:dyDescent="0.25">
      <c r="A203" s="5" t="s">
        <v>30</v>
      </c>
      <c r="B203" s="8"/>
      <c r="C203" s="6"/>
      <c r="D203" s="74"/>
      <c r="E203" s="21"/>
      <c r="F203" s="21"/>
      <c r="G203" s="21"/>
      <c r="H203" s="21"/>
      <c r="I203" s="75"/>
    </row>
    <row r="204" spans="1:9" ht="15" thickBot="1" x14ac:dyDescent="0.25">
      <c r="A204" s="64" t="s">
        <v>83</v>
      </c>
      <c r="B204" s="65"/>
      <c r="C204" s="65"/>
      <c r="D204" s="66"/>
      <c r="E204" s="67"/>
      <c r="F204" s="67"/>
      <c r="G204" s="67"/>
      <c r="H204" s="67"/>
      <c r="I204" s="76"/>
    </row>
    <row r="205" spans="1:9" ht="15" thickBot="1" x14ac:dyDescent="0.25">
      <c r="A205" s="64" t="s">
        <v>8</v>
      </c>
      <c r="B205" s="65"/>
      <c r="C205" s="65"/>
      <c r="D205" s="103"/>
      <c r="E205" s="103"/>
      <c r="F205" s="103"/>
      <c r="G205" s="103"/>
      <c r="H205" s="103"/>
      <c r="I205" s="103"/>
    </row>
    <row r="206" spans="1:9" ht="15" thickBot="1" x14ac:dyDescent="0.25">
      <c r="A206" s="15" t="s">
        <v>260</v>
      </c>
      <c r="B206" s="16"/>
      <c r="C206" s="16"/>
      <c r="D206" s="16"/>
      <c r="E206" s="16"/>
      <c r="F206" s="17"/>
    </row>
    <row r="207" spans="1:9" x14ac:dyDescent="0.2">
      <c r="A207" s="57"/>
      <c r="B207" s="57"/>
      <c r="C207" s="57"/>
      <c r="D207" s="57"/>
      <c r="E207" s="57"/>
      <c r="F207" s="57"/>
    </row>
    <row r="208" spans="1:9" ht="15.75" thickBot="1" x14ac:dyDescent="0.3">
      <c r="A208" s="37" t="s">
        <v>16</v>
      </c>
      <c r="B208" s="38">
        <f>B199+1</f>
        <v>100</v>
      </c>
    </row>
    <row r="209" spans="1:10" ht="15.75" thickBot="1" x14ac:dyDescent="0.3">
      <c r="A209" s="9" t="s">
        <v>6</v>
      </c>
      <c r="B209" s="10" t="s">
        <v>7</v>
      </c>
      <c r="C209" s="11" t="s">
        <v>8</v>
      </c>
      <c r="D209" s="9" t="s">
        <v>10</v>
      </c>
      <c r="E209" s="10" t="s">
        <v>11</v>
      </c>
      <c r="F209" s="10" t="s">
        <v>12</v>
      </c>
      <c r="G209" s="10" t="s">
        <v>13</v>
      </c>
      <c r="H209" s="10" t="s">
        <v>14</v>
      </c>
      <c r="I209" s="69" t="s">
        <v>15</v>
      </c>
    </row>
    <row r="210" spans="1:10" x14ac:dyDescent="0.2">
      <c r="A210" s="12" t="s">
        <v>37</v>
      </c>
      <c r="B210" s="13" t="s">
        <v>218</v>
      </c>
      <c r="C210" s="14">
        <f>C201+$B$6</f>
        <v>0.41597222222222191</v>
      </c>
      <c r="D210" s="70" t="s">
        <v>325</v>
      </c>
      <c r="E210" s="18" t="s">
        <v>25</v>
      </c>
      <c r="F210" s="18" t="s">
        <v>127</v>
      </c>
      <c r="G210" s="18" t="s">
        <v>53</v>
      </c>
      <c r="H210" s="18" t="s">
        <v>39</v>
      </c>
      <c r="I210" s="71" t="s">
        <v>34</v>
      </c>
    </row>
    <row r="211" spans="1:10" x14ac:dyDescent="0.2">
      <c r="A211" s="2" t="s">
        <v>17</v>
      </c>
      <c r="B211" s="7" t="s">
        <v>92</v>
      </c>
      <c r="C211" s="4"/>
      <c r="D211" s="72"/>
      <c r="E211" s="20"/>
      <c r="F211" s="20"/>
      <c r="G211" s="20"/>
      <c r="H211" s="20"/>
      <c r="I211" s="73"/>
    </row>
    <row r="212" spans="1:10" ht="15" thickBot="1" x14ac:dyDescent="0.25">
      <c r="A212" s="5" t="s">
        <v>31</v>
      </c>
      <c r="B212" s="8"/>
      <c r="C212" s="6"/>
      <c r="D212" s="74"/>
      <c r="E212" s="21"/>
      <c r="F212" s="21"/>
      <c r="G212" s="21"/>
      <c r="H212" s="21"/>
      <c r="I212" s="75"/>
    </row>
    <row r="213" spans="1:10" ht="15" thickBot="1" x14ac:dyDescent="0.25">
      <c r="A213" s="64" t="s">
        <v>83</v>
      </c>
      <c r="B213" s="65"/>
      <c r="C213" s="65"/>
      <c r="D213" s="66">
        <v>4</v>
      </c>
      <c r="E213" s="67">
        <v>3</v>
      </c>
      <c r="F213" s="67">
        <v>1</v>
      </c>
      <c r="G213" s="67">
        <v>2</v>
      </c>
      <c r="H213" s="67" t="s">
        <v>364</v>
      </c>
      <c r="I213" s="76">
        <v>5</v>
      </c>
    </row>
    <row r="214" spans="1:10" ht="15" thickBot="1" x14ac:dyDescent="0.25">
      <c r="A214" s="64" t="s">
        <v>8</v>
      </c>
      <c r="B214" s="65"/>
      <c r="C214" s="65"/>
      <c r="D214" s="103">
        <v>1.7424768518518518E-3</v>
      </c>
      <c r="E214" s="103">
        <v>1.7028935185185185E-3</v>
      </c>
      <c r="F214" s="103">
        <v>1.6443287037037036E-3</v>
      </c>
      <c r="G214" s="103">
        <v>1.6876157407407406E-3</v>
      </c>
      <c r="H214" s="103"/>
      <c r="I214" s="103">
        <v>1.7759259259259258E-3</v>
      </c>
    </row>
    <row r="215" spans="1:10" ht="15" thickBot="1" x14ac:dyDescent="0.25">
      <c r="A215" s="15" t="s">
        <v>261</v>
      </c>
      <c r="B215" s="16"/>
      <c r="C215" s="16"/>
      <c r="D215" s="16"/>
      <c r="E215" s="16"/>
      <c r="F215" s="17"/>
      <c r="G215" s="3"/>
      <c r="H215" s="3"/>
      <c r="I215" s="3"/>
    </row>
    <row r="217" spans="1:10" ht="15.75" thickBot="1" x14ac:dyDescent="0.3">
      <c r="A217" s="37" t="s">
        <v>16</v>
      </c>
      <c r="B217" s="38">
        <f>B208+1</f>
        <v>101</v>
      </c>
    </row>
    <row r="218" spans="1:10" ht="15.75" thickBot="1" x14ac:dyDescent="0.3">
      <c r="A218" s="9" t="s">
        <v>6</v>
      </c>
      <c r="B218" s="10" t="s">
        <v>7</v>
      </c>
      <c r="C218" s="11" t="s">
        <v>8</v>
      </c>
      <c r="D218" s="9" t="s">
        <v>10</v>
      </c>
      <c r="E218" s="10" t="s">
        <v>11</v>
      </c>
      <c r="F218" s="10" t="s">
        <v>12</v>
      </c>
      <c r="G218" s="10" t="s">
        <v>13</v>
      </c>
      <c r="H218" s="10" t="s">
        <v>14</v>
      </c>
      <c r="I218" s="69" t="s">
        <v>15</v>
      </c>
    </row>
    <row r="219" spans="1:10" x14ac:dyDescent="0.2">
      <c r="A219" s="12" t="s">
        <v>37</v>
      </c>
      <c r="B219" s="13" t="s">
        <v>219</v>
      </c>
      <c r="C219" s="14">
        <f>C210+$B$6</f>
        <v>0.420833333333333</v>
      </c>
      <c r="D219" s="70" t="s">
        <v>547</v>
      </c>
      <c r="E219" s="18" t="s">
        <v>105</v>
      </c>
      <c r="F219" s="18" t="s">
        <v>549</v>
      </c>
      <c r="G219" s="18" t="s">
        <v>360</v>
      </c>
      <c r="H219" s="18" t="s">
        <v>24</v>
      </c>
      <c r="I219" s="71" t="s">
        <v>358</v>
      </c>
      <c r="J219" s="45"/>
    </row>
    <row r="220" spans="1:10" x14ac:dyDescent="0.2">
      <c r="A220" s="2" t="s">
        <v>17</v>
      </c>
      <c r="B220" s="7" t="s">
        <v>92</v>
      </c>
      <c r="C220" s="4"/>
      <c r="D220" s="72"/>
      <c r="E220" s="20"/>
      <c r="F220" s="20"/>
      <c r="G220" s="20"/>
      <c r="H220" s="20"/>
      <c r="I220" s="73"/>
    </row>
    <row r="221" spans="1:10" ht="15" thickBot="1" x14ac:dyDescent="0.25">
      <c r="A221" s="5" t="s">
        <v>31</v>
      </c>
      <c r="B221" s="8"/>
      <c r="C221" s="6"/>
      <c r="D221" s="74"/>
      <c r="E221" s="21"/>
      <c r="F221" s="21"/>
      <c r="G221" s="21"/>
      <c r="H221" s="21"/>
      <c r="I221" s="75"/>
    </row>
    <row r="222" spans="1:10" ht="15" thickBot="1" x14ac:dyDescent="0.25">
      <c r="A222" s="64" t="s">
        <v>83</v>
      </c>
      <c r="B222" s="65"/>
      <c r="C222" s="65"/>
      <c r="D222" s="66">
        <v>4</v>
      </c>
      <c r="E222" s="67">
        <v>3</v>
      </c>
      <c r="F222" s="67">
        <v>2</v>
      </c>
      <c r="G222" s="67" t="s">
        <v>364</v>
      </c>
      <c r="H222" s="67">
        <v>1</v>
      </c>
      <c r="I222" s="76">
        <v>5</v>
      </c>
    </row>
    <row r="223" spans="1:10" ht="15" thickBot="1" x14ac:dyDescent="0.25">
      <c r="A223" s="64" t="s">
        <v>8</v>
      </c>
      <c r="B223" s="65"/>
      <c r="C223" s="65"/>
      <c r="D223" s="103">
        <v>1.7420138888888891E-3</v>
      </c>
      <c r="E223" s="103">
        <v>1.7329861111111111E-3</v>
      </c>
      <c r="F223" s="103">
        <v>1.6814814814814815E-3</v>
      </c>
      <c r="G223" s="103"/>
      <c r="H223" s="103">
        <v>1.6387731481481481E-3</v>
      </c>
      <c r="I223" s="103">
        <v>1.7922453703703705E-3</v>
      </c>
    </row>
    <row r="224" spans="1:10" ht="15" thickBot="1" x14ac:dyDescent="0.25">
      <c r="A224" s="15" t="s">
        <v>522</v>
      </c>
      <c r="B224" s="16"/>
      <c r="C224" s="16"/>
      <c r="D224" s="16"/>
      <c r="E224" s="16"/>
      <c r="F224" s="17"/>
      <c r="G224" s="3"/>
      <c r="H224" s="3"/>
      <c r="I224" s="3"/>
    </row>
    <row r="226" spans="1:9" ht="15.75" thickBot="1" x14ac:dyDescent="0.3">
      <c r="A226" s="88" t="s">
        <v>16</v>
      </c>
      <c r="B226" s="61">
        <f>B217+1</f>
        <v>102</v>
      </c>
    </row>
    <row r="227" spans="1:9" ht="15.75" thickBot="1" x14ac:dyDescent="0.3">
      <c r="A227" s="9" t="s">
        <v>6</v>
      </c>
      <c r="B227" s="10" t="s">
        <v>7</v>
      </c>
      <c r="C227" s="11" t="s">
        <v>8</v>
      </c>
      <c r="D227" s="9" t="s">
        <v>10</v>
      </c>
      <c r="E227" s="10" t="s">
        <v>11</v>
      </c>
      <c r="F227" s="10" t="s">
        <v>12</v>
      </c>
      <c r="G227" s="10" t="s">
        <v>13</v>
      </c>
      <c r="H227" s="10" t="s">
        <v>14</v>
      </c>
      <c r="I227" s="69" t="s">
        <v>15</v>
      </c>
    </row>
    <row r="228" spans="1:9" x14ac:dyDescent="0.2">
      <c r="A228" s="12" t="s">
        <v>41</v>
      </c>
      <c r="B228" s="13" t="s">
        <v>220</v>
      </c>
      <c r="C228" s="14">
        <f>C219+$B$6</f>
        <v>0.4256944444444441</v>
      </c>
      <c r="D228" s="70" t="s">
        <v>39</v>
      </c>
      <c r="E228" s="18" t="s">
        <v>336</v>
      </c>
      <c r="F228" s="18" t="s">
        <v>40</v>
      </c>
      <c r="G228" s="18" t="s">
        <v>178</v>
      </c>
      <c r="H228" s="18" t="s">
        <v>471</v>
      </c>
      <c r="I228" s="71" t="s">
        <v>441</v>
      </c>
    </row>
    <row r="229" spans="1:9" x14ac:dyDescent="0.2">
      <c r="A229" s="2" t="s">
        <v>17</v>
      </c>
      <c r="B229" s="7" t="s">
        <v>91</v>
      </c>
      <c r="C229" s="4"/>
      <c r="D229" s="72"/>
      <c r="E229" s="20"/>
      <c r="F229" s="20"/>
      <c r="G229" s="20"/>
      <c r="H229" s="20"/>
      <c r="I229" s="73"/>
    </row>
    <row r="230" spans="1:9" ht="15" thickBot="1" x14ac:dyDescent="0.25">
      <c r="A230" s="5" t="s">
        <v>31</v>
      </c>
      <c r="B230" s="8"/>
      <c r="C230" s="6"/>
      <c r="D230" s="74"/>
      <c r="E230" s="21"/>
      <c r="F230" s="21"/>
      <c r="G230" s="21"/>
      <c r="H230" s="21"/>
      <c r="I230" s="75"/>
    </row>
    <row r="231" spans="1:9" ht="15" thickBot="1" x14ac:dyDescent="0.25">
      <c r="A231" s="64" t="s">
        <v>83</v>
      </c>
      <c r="B231" s="65"/>
      <c r="C231" s="65"/>
      <c r="D231" s="66">
        <v>5</v>
      </c>
      <c r="E231" s="67">
        <v>4</v>
      </c>
      <c r="F231" s="67">
        <v>1</v>
      </c>
      <c r="G231" s="67">
        <v>3</v>
      </c>
      <c r="H231" s="67">
        <v>2</v>
      </c>
      <c r="I231" s="76">
        <v>6</v>
      </c>
    </row>
    <row r="232" spans="1:9" ht="15" thickBot="1" x14ac:dyDescent="0.25">
      <c r="A232" s="64" t="s">
        <v>8</v>
      </c>
      <c r="B232" s="65"/>
      <c r="C232" s="65"/>
      <c r="D232" s="103">
        <v>1.7681712962962963E-3</v>
      </c>
      <c r="E232" s="103">
        <v>1.7605324074074075E-3</v>
      </c>
      <c r="F232" s="103">
        <v>1.707638888888889E-3</v>
      </c>
      <c r="G232" s="103">
        <v>1.7546296296296296E-3</v>
      </c>
      <c r="H232" s="103">
        <v>1.7414351851851853E-3</v>
      </c>
      <c r="I232" s="103">
        <v>1.9004629629629632E-3</v>
      </c>
    </row>
    <row r="233" spans="1:9" ht="15" thickBot="1" x14ac:dyDescent="0.25">
      <c r="A233" s="15" t="s">
        <v>523</v>
      </c>
      <c r="B233" s="16"/>
      <c r="C233" s="16"/>
      <c r="D233" s="16"/>
      <c r="E233" s="16"/>
      <c r="F233" s="17"/>
      <c r="G233" s="3"/>
      <c r="H233" s="3"/>
      <c r="I233" s="3"/>
    </row>
    <row r="234" spans="1:9" x14ac:dyDescent="0.2">
      <c r="A234" s="57"/>
      <c r="B234" s="57"/>
      <c r="C234" s="57"/>
      <c r="D234" s="57"/>
      <c r="E234" s="57"/>
      <c r="F234" s="57"/>
      <c r="G234" s="3"/>
      <c r="H234" s="3"/>
      <c r="I234" s="3"/>
    </row>
    <row r="235" spans="1:9" ht="15.75" thickBot="1" x14ac:dyDescent="0.3">
      <c r="A235" s="33" t="s">
        <v>16</v>
      </c>
      <c r="B235" s="34">
        <f>B226+1</f>
        <v>103</v>
      </c>
    </row>
    <row r="236" spans="1:9" ht="15.75" thickBot="1" x14ac:dyDescent="0.3">
      <c r="A236" s="9" t="s">
        <v>6</v>
      </c>
      <c r="B236" s="10" t="s">
        <v>7</v>
      </c>
      <c r="C236" s="11" t="s">
        <v>8</v>
      </c>
      <c r="D236" s="9" t="s">
        <v>10</v>
      </c>
      <c r="E236" s="10" t="s">
        <v>11</v>
      </c>
      <c r="F236" s="10" t="s">
        <v>12</v>
      </c>
      <c r="G236" s="10" t="s">
        <v>13</v>
      </c>
      <c r="H236" s="10" t="s">
        <v>14</v>
      </c>
      <c r="I236" s="69" t="s">
        <v>15</v>
      </c>
    </row>
    <row r="237" spans="1:9" x14ac:dyDescent="0.2">
      <c r="A237" s="12" t="s">
        <v>4</v>
      </c>
      <c r="B237" s="13" t="s">
        <v>74</v>
      </c>
      <c r="C237" s="14">
        <f>C228+$B$6</f>
        <v>0.43055555555555519</v>
      </c>
      <c r="D237" s="70" t="s">
        <v>356</v>
      </c>
      <c r="E237" s="18" t="s">
        <v>46</v>
      </c>
      <c r="F237" s="18" t="s">
        <v>119</v>
      </c>
      <c r="G237" s="18" t="s">
        <v>120</v>
      </c>
      <c r="H237" s="18" t="s">
        <v>25</v>
      </c>
      <c r="I237" s="71" t="s">
        <v>105</v>
      </c>
    </row>
    <row r="238" spans="1:9" x14ac:dyDescent="0.2">
      <c r="A238" s="2" t="s">
        <v>17</v>
      </c>
      <c r="B238" s="7" t="s">
        <v>93</v>
      </c>
      <c r="C238" s="4"/>
      <c r="D238" s="72"/>
      <c r="E238" s="20"/>
      <c r="F238" s="20"/>
      <c r="G238" s="20"/>
      <c r="H238" s="20"/>
      <c r="I238" s="73"/>
    </row>
    <row r="239" spans="1:9" ht="15" thickBot="1" x14ac:dyDescent="0.25">
      <c r="A239" s="5" t="s">
        <v>31</v>
      </c>
      <c r="B239" s="8"/>
      <c r="C239" s="6"/>
      <c r="D239" s="74"/>
      <c r="E239" s="21"/>
      <c r="F239" s="21"/>
      <c r="G239" s="21"/>
      <c r="H239" s="21"/>
      <c r="I239" s="75"/>
    </row>
    <row r="240" spans="1:9" ht="15" thickBot="1" x14ac:dyDescent="0.25">
      <c r="A240" s="64" t="s">
        <v>83</v>
      </c>
      <c r="B240" s="65"/>
      <c r="C240" s="65"/>
      <c r="D240" s="66">
        <v>3</v>
      </c>
      <c r="E240" s="67">
        <v>2</v>
      </c>
      <c r="F240" s="67">
        <v>1</v>
      </c>
      <c r="G240" s="67">
        <v>5</v>
      </c>
      <c r="H240" s="67">
        <v>4</v>
      </c>
      <c r="I240" s="76">
        <v>6</v>
      </c>
    </row>
    <row r="241" spans="1:9" ht="15" thickBot="1" x14ac:dyDescent="0.25">
      <c r="A241" s="64" t="s">
        <v>8</v>
      </c>
      <c r="B241" s="65"/>
      <c r="C241" s="65"/>
      <c r="D241" s="103">
        <v>1.614699074074074E-3</v>
      </c>
      <c r="E241" s="103">
        <v>1.5716435185185184E-3</v>
      </c>
      <c r="F241" s="103">
        <v>1.5174768518518517E-3</v>
      </c>
      <c r="G241" s="103">
        <v>1.696064814814815E-3</v>
      </c>
      <c r="H241" s="103">
        <v>1.6189814814814814E-3</v>
      </c>
      <c r="I241" s="103">
        <v>1.7806712962962965E-3</v>
      </c>
    </row>
    <row r="242" spans="1:9" ht="15" thickBot="1" x14ac:dyDescent="0.25">
      <c r="A242" s="15" t="s">
        <v>524</v>
      </c>
      <c r="B242" s="16"/>
      <c r="C242" s="16"/>
      <c r="D242" s="16"/>
      <c r="E242" s="16"/>
      <c r="F242" s="17"/>
      <c r="G242" s="3"/>
      <c r="H242" s="3"/>
      <c r="I242" s="3"/>
    </row>
    <row r="243" spans="1:9" x14ac:dyDescent="0.2">
      <c r="A243" s="57"/>
      <c r="B243" s="57"/>
      <c r="C243" s="57"/>
      <c r="D243" s="57"/>
      <c r="E243" s="57"/>
      <c r="F243" s="57"/>
      <c r="G243" s="3"/>
      <c r="H243" s="3"/>
      <c r="I243" s="3"/>
    </row>
    <row r="244" spans="1:9" ht="15.75" thickBot="1" x14ac:dyDescent="0.3">
      <c r="A244" s="33" t="s">
        <v>16</v>
      </c>
      <c r="B244" s="34">
        <f>B235+1</f>
        <v>104</v>
      </c>
    </row>
    <row r="245" spans="1:9" ht="15.75" thickBot="1" x14ac:dyDescent="0.3">
      <c r="A245" s="9" t="s">
        <v>6</v>
      </c>
      <c r="B245" s="10" t="s">
        <v>7</v>
      </c>
      <c r="C245" s="11" t="s">
        <v>8</v>
      </c>
      <c r="D245" s="9" t="s">
        <v>10</v>
      </c>
      <c r="E245" s="10" t="s">
        <v>11</v>
      </c>
      <c r="F245" s="10" t="s">
        <v>12</v>
      </c>
      <c r="G245" s="10" t="s">
        <v>13</v>
      </c>
      <c r="H245" s="10" t="s">
        <v>14</v>
      </c>
      <c r="I245" s="69" t="s">
        <v>15</v>
      </c>
    </row>
    <row r="246" spans="1:9" x14ac:dyDescent="0.2">
      <c r="A246" s="12" t="s">
        <v>4</v>
      </c>
      <c r="B246" s="13" t="s">
        <v>75</v>
      </c>
      <c r="C246" s="14">
        <f>C237+$B$6</f>
        <v>0.43541666666666629</v>
      </c>
      <c r="D246" s="70" t="s">
        <v>112</v>
      </c>
      <c r="E246" s="18" t="s">
        <v>360</v>
      </c>
      <c r="F246" s="18" t="s">
        <v>357</v>
      </c>
      <c r="G246" s="18" t="s">
        <v>35</v>
      </c>
      <c r="H246" s="18" t="s">
        <v>354</v>
      </c>
      <c r="I246" s="71" t="s">
        <v>358</v>
      </c>
    </row>
    <row r="247" spans="1:9" x14ac:dyDescent="0.2">
      <c r="A247" s="2" t="s">
        <v>17</v>
      </c>
      <c r="B247" s="7" t="s">
        <v>93</v>
      </c>
      <c r="C247" s="4"/>
      <c r="D247" s="72"/>
      <c r="E247" s="20"/>
      <c r="F247" s="20"/>
      <c r="G247" s="20"/>
      <c r="H247" s="20"/>
      <c r="I247" s="73"/>
    </row>
    <row r="248" spans="1:9" ht="15" thickBot="1" x14ac:dyDescent="0.25">
      <c r="A248" s="5" t="s">
        <v>31</v>
      </c>
      <c r="B248" s="8"/>
      <c r="C248" s="6"/>
      <c r="D248" s="74"/>
      <c r="E248" s="21"/>
      <c r="F248" s="21"/>
      <c r="G248" s="21"/>
      <c r="H248" s="21"/>
      <c r="I248" s="75"/>
    </row>
    <row r="249" spans="1:9" ht="15" thickBot="1" x14ac:dyDescent="0.25">
      <c r="A249" s="64" t="s">
        <v>83</v>
      </c>
      <c r="B249" s="65"/>
      <c r="C249" s="65"/>
      <c r="D249" s="66">
        <v>4</v>
      </c>
      <c r="E249" s="67">
        <v>2</v>
      </c>
      <c r="F249" s="67">
        <v>3</v>
      </c>
      <c r="G249" s="67">
        <v>1</v>
      </c>
      <c r="H249" s="67" t="s">
        <v>364</v>
      </c>
      <c r="I249" s="76">
        <v>5</v>
      </c>
    </row>
    <row r="250" spans="1:9" ht="15" thickBot="1" x14ac:dyDescent="0.25">
      <c r="A250" s="64" t="s">
        <v>8</v>
      </c>
      <c r="B250" s="65"/>
      <c r="C250" s="65"/>
      <c r="D250" s="103">
        <v>1.6837962962962961E-3</v>
      </c>
      <c r="E250" s="103">
        <v>1.5607638888888891E-3</v>
      </c>
      <c r="F250" s="103">
        <v>1.5769675925925927E-3</v>
      </c>
      <c r="G250" s="103">
        <v>1.5578703703703703E-3</v>
      </c>
      <c r="H250" s="103"/>
      <c r="I250" s="103">
        <v>1.8354166666666666E-3</v>
      </c>
    </row>
    <row r="251" spans="1:9" ht="15" thickBot="1" x14ac:dyDescent="0.25">
      <c r="A251" s="15" t="s">
        <v>524</v>
      </c>
      <c r="B251" s="16"/>
      <c r="C251" s="16"/>
      <c r="D251" s="16"/>
      <c r="E251" s="16"/>
      <c r="F251" s="17"/>
      <c r="G251" s="3"/>
      <c r="H251" s="3"/>
      <c r="I251" s="3"/>
    </row>
    <row r="253" spans="1:9" ht="15.75" thickBot="1" x14ac:dyDescent="0.3">
      <c r="A253" s="33" t="s">
        <v>16</v>
      </c>
      <c r="B253" s="34">
        <f>B244+1</f>
        <v>105</v>
      </c>
    </row>
    <row r="254" spans="1:9" ht="15.75" thickBot="1" x14ac:dyDescent="0.3">
      <c r="A254" s="9" t="s">
        <v>6</v>
      </c>
      <c r="B254" s="10" t="s">
        <v>7</v>
      </c>
      <c r="C254" s="11" t="s">
        <v>8</v>
      </c>
      <c r="D254" s="9" t="s">
        <v>10</v>
      </c>
      <c r="E254" s="10" t="s">
        <v>11</v>
      </c>
      <c r="F254" s="10" t="s">
        <v>12</v>
      </c>
      <c r="G254" s="10" t="s">
        <v>13</v>
      </c>
      <c r="H254" s="10" t="s">
        <v>14</v>
      </c>
      <c r="I254" s="69" t="s">
        <v>15</v>
      </c>
    </row>
    <row r="255" spans="1:9" x14ac:dyDescent="0.2">
      <c r="A255" s="12" t="s">
        <v>4</v>
      </c>
      <c r="B255" s="13" t="s">
        <v>76</v>
      </c>
      <c r="C255" s="14">
        <f>C246+$B$6</f>
        <v>0.44027777777777738</v>
      </c>
      <c r="D255" s="70" t="s">
        <v>550</v>
      </c>
      <c r="E255" s="18" t="s">
        <v>140</v>
      </c>
      <c r="F255" s="18" t="s">
        <v>23</v>
      </c>
      <c r="G255" s="18" t="s">
        <v>355</v>
      </c>
      <c r="H255" s="18" t="s">
        <v>36</v>
      </c>
      <c r="I255" s="71" t="s">
        <v>34</v>
      </c>
    </row>
    <row r="256" spans="1:9" x14ac:dyDescent="0.2">
      <c r="A256" s="2" t="s">
        <v>17</v>
      </c>
      <c r="B256" s="7" t="s">
        <v>93</v>
      </c>
      <c r="C256" s="4"/>
      <c r="D256" s="72"/>
      <c r="E256" s="20"/>
      <c r="F256" s="20"/>
      <c r="G256" s="20"/>
      <c r="H256" s="20"/>
      <c r="I256" s="73"/>
    </row>
    <row r="257" spans="1:9" ht="15" thickBot="1" x14ac:dyDescent="0.25">
      <c r="A257" s="5" t="s">
        <v>31</v>
      </c>
      <c r="B257" s="8"/>
      <c r="C257" s="6"/>
      <c r="D257" s="74"/>
      <c r="E257" s="21"/>
      <c r="F257" s="21"/>
      <c r="G257" s="21"/>
      <c r="H257" s="21"/>
      <c r="I257" s="75"/>
    </row>
    <row r="258" spans="1:9" ht="15" thickBot="1" x14ac:dyDescent="0.25">
      <c r="A258" s="64" t="s">
        <v>83</v>
      </c>
      <c r="B258" s="65"/>
      <c r="C258" s="65"/>
      <c r="D258" s="66">
        <v>4</v>
      </c>
      <c r="E258" s="67">
        <v>5</v>
      </c>
      <c r="F258" s="67">
        <v>1</v>
      </c>
      <c r="G258" s="67">
        <v>2</v>
      </c>
      <c r="H258" s="67">
        <v>3</v>
      </c>
      <c r="I258" s="76" t="s">
        <v>553</v>
      </c>
    </row>
    <row r="259" spans="1:9" ht="15" thickBot="1" x14ac:dyDescent="0.25">
      <c r="A259" s="64" t="s">
        <v>8</v>
      </c>
      <c r="B259" s="65"/>
      <c r="C259" s="65"/>
      <c r="D259" s="103">
        <v>1.6826388888888889E-3</v>
      </c>
      <c r="E259" s="103">
        <v>1.7509259259259257E-3</v>
      </c>
      <c r="F259" s="103">
        <v>1.5731481481481482E-3</v>
      </c>
      <c r="G259" s="103">
        <v>1.5949074074074075E-3</v>
      </c>
      <c r="H259" s="103">
        <v>1.6754629629629628E-3</v>
      </c>
      <c r="I259" s="103"/>
    </row>
    <row r="260" spans="1:9" ht="15" thickBot="1" x14ac:dyDescent="0.25">
      <c r="A260" s="15" t="s">
        <v>524</v>
      </c>
      <c r="B260" s="16"/>
      <c r="C260" s="16"/>
      <c r="D260" s="16"/>
      <c r="E260" s="16"/>
      <c r="F260" s="17"/>
      <c r="G260" s="3"/>
      <c r="H260" s="3"/>
      <c r="I260" s="3"/>
    </row>
    <row r="262" spans="1:9" ht="15.75" thickBot="1" x14ac:dyDescent="0.3">
      <c r="A262" s="37" t="s">
        <v>16</v>
      </c>
      <c r="B262" s="38">
        <f>B253+1</f>
        <v>106</v>
      </c>
    </row>
    <row r="263" spans="1:9" ht="15.75" thickBot="1" x14ac:dyDescent="0.3">
      <c r="A263" s="9" t="s">
        <v>6</v>
      </c>
      <c r="B263" s="10" t="s">
        <v>7</v>
      </c>
      <c r="C263" s="11" t="s">
        <v>8</v>
      </c>
      <c r="D263" s="9" t="s">
        <v>10</v>
      </c>
      <c r="E263" s="10" t="s">
        <v>11</v>
      </c>
      <c r="F263" s="10" t="s">
        <v>12</v>
      </c>
      <c r="G263" s="10" t="s">
        <v>13</v>
      </c>
      <c r="H263" s="10" t="s">
        <v>14</v>
      </c>
      <c r="I263" s="69" t="s">
        <v>15</v>
      </c>
    </row>
    <row r="264" spans="1:9" x14ac:dyDescent="0.2">
      <c r="A264" s="12" t="s">
        <v>37</v>
      </c>
      <c r="B264" s="13" t="s">
        <v>74</v>
      </c>
      <c r="C264" s="14">
        <f>C255+$B$6</f>
        <v>0.44513888888888847</v>
      </c>
      <c r="D264" s="70" t="s">
        <v>551</v>
      </c>
      <c r="E264" s="18" t="s">
        <v>354</v>
      </c>
      <c r="F264" s="18" t="s">
        <v>38</v>
      </c>
      <c r="G264" s="18" t="s">
        <v>552</v>
      </c>
      <c r="H264" s="18" t="s">
        <v>359</v>
      </c>
      <c r="I264" s="71" t="s">
        <v>105</v>
      </c>
    </row>
    <row r="265" spans="1:9" x14ac:dyDescent="0.2">
      <c r="A265" s="2" t="s">
        <v>17</v>
      </c>
      <c r="B265" s="7" t="s">
        <v>92</v>
      </c>
      <c r="C265" s="4"/>
      <c r="D265" s="72"/>
      <c r="E265" s="20"/>
      <c r="F265" s="20"/>
      <c r="G265" s="20"/>
      <c r="H265" s="20"/>
      <c r="I265" s="73"/>
    </row>
    <row r="266" spans="1:9" ht="15" thickBot="1" x14ac:dyDescent="0.25">
      <c r="A266" s="5" t="s">
        <v>31</v>
      </c>
      <c r="B266" s="8"/>
      <c r="C266" s="6"/>
      <c r="D266" s="74"/>
      <c r="E266" s="21"/>
      <c r="F266" s="21"/>
      <c r="G266" s="21"/>
      <c r="H266" s="21"/>
      <c r="I266" s="75"/>
    </row>
    <row r="267" spans="1:9" ht="15" thickBot="1" x14ac:dyDescent="0.25">
      <c r="A267" s="64" t="s">
        <v>83</v>
      </c>
      <c r="B267" s="65"/>
      <c r="C267" s="65"/>
      <c r="D267" s="66">
        <v>4</v>
      </c>
      <c r="E267" s="67">
        <v>2</v>
      </c>
      <c r="F267" s="67">
        <v>1</v>
      </c>
      <c r="G267" s="67">
        <v>3</v>
      </c>
      <c r="H267" s="67">
        <v>5</v>
      </c>
      <c r="I267" s="76">
        <v>6</v>
      </c>
    </row>
    <row r="268" spans="1:9" ht="15" thickBot="1" x14ac:dyDescent="0.25">
      <c r="A268" s="64" t="s">
        <v>8</v>
      </c>
      <c r="B268" s="65"/>
      <c r="C268" s="65"/>
      <c r="D268" s="103">
        <v>1.703587962962963E-3</v>
      </c>
      <c r="E268" s="103">
        <v>1.6194444444444444E-3</v>
      </c>
      <c r="F268" s="103">
        <v>1.6100694444444446E-3</v>
      </c>
      <c r="G268" s="103">
        <v>1.6475694444444446E-3</v>
      </c>
      <c r="H268" s="103">
        <v>1.7165509259259261E-3</v>
      </c>
      <c r="I268" s="103">
        <v>1.7690972222222223E-3</v>
      </c>
    </row>
    <row r="269" spans="1:9" ht="15" thickBot="1" x14ac:dyDescent="0.25">
      <c r="A269" s="15" t="s">
        <v>525</v>
      </c>
      <c r="B269" s="16"/>
      <c r="C269" s="16"/>
      <c r="D269" s="16"/>
      <c r="E269" s="16"/>
      <c r="F269" s="17"/>
      <c r="G269" s="3"/>
      <c r="H269" s="3"/>
      <c r="I269" s="3"/>
    </row>
    <row r="271" spans="1:9" ht="15.75" thickBot="1" x14ac:dyDescent="0.3">
      <c r="A271" s="37" t="s">
        <v>16</v>
      </c>
      <c r="B271" s="38">
        <f>B262+1</f>
        <v>107</v>
      </c>
    </row>
    <row r="272" spans="1:9" ht="15.75" thickBot="1" x14ac:dyDescent="0.3">
      <c r="A272" s="9" t="s">
        <v>6</v>
      </c>
      <c r="B272" s="10" t="s">
        <v>7</v>
      </c>
      <c r="C272" s="11" t="s">
        <v>8</v>
      </c>
      <c r="D272" s="9" t="s">
        <v>10</v>
      </c>
      <c r="E272" s="10" t="s">
        <v>11</v>
      </c>
      <c r="F272" s="10" t="s">
        <v>12</v>
      </c>
      <c r="G272" s="10" t="s">
        <v>13</v>
      </c>
      <c r="H272" s="10" t="s">
        <v>14</v>
      </c>
      <c r="I272" s="69" t="s">
        <v>15</v>
      </c>
    </row>
    <row r="273" spans="1:9" x14ac:dyDescent="0.2">
      <c r="A273" s="12" t="s">
        <v>37</v>
      </c>
      <c r="B273" s="13" t="s">
        <v>75</v>
      </c>
      <c r="C273" s="14">
        <f>C264+$B$6</f>
        <v>0.44999999999999957</v>
      </c>
      <c r="D273" s="70" t="s">
        <v>25</v>
      </c>
      <c r="E273" s="18" t="s">
        <v>112</v>
      </c>
      <c r="F273" s="18" t="s">
        <v>119</v>
      </c>
      <c r="G273" s="18" t="s">
        <v>23</v>
      </c>
      <c r="H273" s="18" t="s">
        <v>24</v>
      </c>
      <c r="I273" s="71" t="s">
        <v>115</v>
      </c>
    </row>
    <row r="274" spans="1:9" x14ac:dyDescent="0.2">
      <c r="A274" s="2" t="s">
        <v>17</v>
      </c>
      <c r="B274" s="7" t="s">
        <v>92</v>
      </c>
      <c r="C274" s="4"/>
      <c r="D274" s="72"/>
      <c r="E274" s="20"/>
      <c r="F274" s="20"/>
      <c r="G274" s="20"/>
      <c r="H274" s="20"/>
      <c r="I274" s="73"/>
    </row>
    <row r="275" spans="1:9" ht="15" thickBot="1" x14ac:dyDescent="0.25">
      <c r="A275" s="5" t="s">
        <v>31</v>
      </c>
      <c r="B275" s="8"/>
      <c r="C275" s="6"/>
      <c r="D275" s="74"/>
      <c r="E275" s="21"/>
      <c r="F275" s="21"/>
      <c r="G275" s="21"/>
      <c r="H275" s="21"/>
      <c r="I275" s="75"/>
    </row>
    <row r="276" spans="1:9" ht="15" thickBot="1" x14ac:dyDescent="0.25">
      <c r="A276" s="64" t="s">
        <v>83</v>
      </c>
      <c r="B276" s="65"/>
      <c r="C276" s="65"/>
      <c r="D276" s="66">
        <v>5</v>
      </c>
      <c r="E276" s="67">
        <v>2</v>
      </c>
      <c r="F276" s="67">
        <v>3</v>
      </c>
      <c r="G276" s="67">
        <v>1</v>
      </c>
      <c r="H276" s="67">
        <v>4</v>
      </c>
      <c r="I276" s="76" t="s">
        <v>553</v>
      </c>
    </row>
    <row r="277" spans="1:9" ht="15" thickBot="1" x14ac:dyDescent="0.25">
      <c r="A277" s="64" t="s">
        <v>8</v>
      </c>
      <c r="B277" s="65"/>
      <c r="C277" s="65"/>
      <c r="D277" s="103">
        <v>1.6945601851851852E-3</v>
      </c>
      <c r="E277" s="103">
        <v>1.6587962962962962E-3</v>
      </c>
      <c r="F277" s="103">
        <v>1.6625000000000001E-3</v>
      </c>
      <c r="G277" s="103">
        <v>1.6299768518518519E-3</v>
      </c>
      <c r="H277" s="103">
        <v>1.6627314814814814E-3</v>
      </c>
      <c r="I277" s="103"/>
    </row>
    <row r="278" spans="1:9" ht="15" thickBot="1" x14ac:dyDescent="0.25">
      <c r="A278" s="15" t="s">
        <v>526</v>
      </c>
      <c r="B278" s="16"/>
      <c r="C278" s="16"/>
      <c r="D278" s="16"/>
      <c r="E278" s="16"/>
      <c r="F278" s="17"/>
      <c r="G278" s="3"/>
      <c r="H278" s="3"/>
      <c r="I278" s="3"/>
    </row>
    <row r="280" spans="1:9" ht="15.75" thickBot="1" x14ac:dyDescent="0.3">
      <c r="A280" s="88" t="s">
        <v>16</v>
      </c>
      <c r="B280" s="61">
        <f>B271+1</f>
        <v>108</v>
      </c>
    </row>
    <row r="281" spans="1:9" ht="15.75" thickBot="1" x14ac:dyDescent="0.3">
      <c r="A281" s="9" t="s">
        <v>6</v>
      </c>
      <c r="B281" s="10" t="s">
        <v>7</v>
      </c>
      <c r="C281" s="11" t="s">
        <v>8</v>
      </c>
      <c r="D281" s="9" t="s">
        <v>10</v>
      </c>
      <c r="E281" s="10" t="s">
        <v>11</v>
      </c>
      <c r="F281" s="10" t="s">
        <v>12</v>
      </c>
      <c r="G281" s="10" t="s">
        <v>13</v>
      </c>
      <c r="H281" s="10" t="s">
        <v>14</v>
      </c>
      <c r="I281" s="69" t="s">
        <v>15</v>
      </c>
    </row>
    <row r="282" spans="1:9" x14ac:dyDescent="0.2">
      <c r="A282" s="12" t="s">
        <v>41</v>
      </c>
      <c r="B282" s="13" t="s">
        <v>42</v>
      </c>
      <c r="C282" s="14">
        <f>C273+$B$6</f>
        <v>0.45486111111111066</v>
      </c>
      <c r="D282" s="70" t="s">
        <v>178</v>
      </c>
      <c r="E282" s="18" t="s">
        <v>40</v>
      </c>
      <c r="F282" s="18" t="s">
        <v>176</v>
      </c>
      <c r="G282" s="18" t="s">
        <v>124</v>
      </c>
      <c r="H282" s="18" t="s">
        <v>471</v>
      </c>
      <c r="I282" s="71" t="s">
        <v>328</v>
      </c>
    </row>
    <row r="283" spans="1:9" x14ac:dyDescent="0.2">
      <c r="A283" s="2" t="s">
        <v>17</v>
      </c>
      <c r="B283" s="7" t="s">
        <v>91</v>
      </c>
      <c r="C283" s="4"/>
      <c r="D283" s="72"/>
      <c r="E283" s="20"/>
      <c r="F283" s="20"/>
      <c r="G283" s="20"/>
      <c r="H283" s="20"/>
      <c r="I283" s="73"/>
    </row>
    <row r="284" spans="1:9" ht="15" thickBot="1" x14ac:dyDescent="0.25">
      <c r="A284" s="5" t="s">
        <v>31</v>
      </c>
      <c r="B284" s="8"/>
      <c r="C284" s="6"/>
      <c r="D284" s="74"/>
      <c r="E284" s="21"/>
      <c r="F284" s="21"/>
      <c r="G284" s="21"/>
      <c r="H284" s="21"/>
      <c r="I284" s="75"/>
    </row>
    <row r="285" spans="1:9" ht="15" thickBot="1" x14ac:dyDescent="0.25">
      <c r="A285" s="64" t="s">
        <v>83</v>
      </c>
      <c r="B285" s="65"/>
      <c r="C285" s="65"/>
      <c r="D285" s="66">
        <v>5</v>
      </c>
      <c r="E285" s="67">
        <v>3</v>
      </c>
      <c r="F285" s="67">
        <v>1</v>
      </c>
      <c r="G285" s="67">
        <v>2</v>
      </c>
      <c r="H285" s="67">
        <v>4</v>
      </c>
      <c r="I285" s="76" t="s">
        <v>364</v>
      </c>
    </row>
    <row r="286" spans="1:9" ht="15" thickBot="1" x14ac:dyDescent="0.25">
      <c r="A286" s="64" t="s">
        <v>8</v>
      </c>
      <c r="B286" s="65"/>
      <c r="C286" s="65"/>
      <c r="D286" s="103">
        <v>1.8197916666666666E-3</v>
      </c>
      <c r="E286" s="103">
        <v>1.7781250000000002E-3</v>
      </c>
      <c r="F286" s="103">
        <v>1.6239583333333332E-3</v>
      </c>
      <c r="G286" s="103">
        <v>1.6957175925925926E-3</v>
      </c>
      <c r="H286" s="103">
        <v>1.7834490740740738E-3</v>
      </c>
      <c r="I286" s="103"/>
    </row>
    <row r="287" spans="1:9" ht="15" thickBot="1" x14ac:dyDescent="0.25">
      <c r="A287" s="15"/>
      <c r="B287" s="16"/>
      <c r="C287" s="16"/>
      <c r="D287" s="16"/>
      <c r="E287" s="16"/>
      <c r="F287" s="17"/>
      <c r="G287" s="3"/>
      <c r="H287" s="3"/>
      <c r="I287" s="3"/>
    </row>
    <row r="289" spans="1:9" ht="15.75" thickBot="1" x14ac:dyDescent="0.3">
      <c r="A289" s="33" t="s">
        <v>16</v>
      </c>
      <c r="B289" s="34">
        <f>B280+1</f>
        <v>109</v>
      </c>
    </row>
    <row r="290" spans="1:9" ht="15.75" thickBot="1" x14ac:dyDescent="0.3">
      <c r="A290" s="9" t="s">
        <v>6</v>
      </c>
      <c r="B290" s="10" t="s">
        <v>7</v>
      </c>
      <c r="C290" s="11" t="s">
        <v>8</v>
      </c>
      <c r="D290" s="9" t="s">
        <v>10</v>
      </c>
      <c r="E290" s="10" t="s">
        <v>11</v>
      </c>
      <c r="F290" s="10" t="s">
        <v>12</v>
      </c>
      <c r="G290" s="10" t="s">
        <v>13</v>
      </c>
      <c r="H290" s="10" t="s">
        <v>14</v>
      </c>
      <c r="I290" s="69" t="s">
        <v>15</v>
      </c>
    </row>
    <row r="291" spans="1:9" x14ac:dyDescent="0.2">
      <c r="A291" s="12" t="s">
        <v>4</v>
      </c>
      <c r="B291" s="13" t="s">
        <v>42</v>
      </c>
      <c r="C291" s="14">
        <f>C282+$B$6</f>
        <v>0.45972222222222175</v>
      </c>
      <c r="D291" s="70" t="s">
        <v>46</v>
      </c>
      <c r="E291" s="18" t="s">
        <v>23</v>
      </c>
      <c r="F291" s="18" t="s">
        <v>119</v>
      </c>
      <c r="G291" s="18" t="s">
        <v>35</v>
      </c>
      <c r="H291" s="18" t="s">
        <v>360</v>
      </c>
      <c r="I291" s="71" t="s">
        <v>357</v>
      </c>
    </row>
    <row r="292" spans="1:9" x14ac:dyDescent="0.2">
      <c r="A292" s="2" t="s">
        <v>17</v>
      </c>
      <c r="B292" s="7" t="s">
        <v>93</v>
      </c>
      <c r="C292" s="4"/>
      <c r="D292" s="72"/>
      <c r="E292" s="20"/>
      <c r="F292" s="20"/>
      <c r="G292" s="20"/>
      <c r="H292" s="20"/>
      <c r="I292" s="73"/>
    </row>
    <row r="293" spans="1:9" ht="15" thickBot="1" x14ac:dyDescent="0.25">
      <c r="A293" s="5" t="s">
        <v>31</v>
      </c>
      <c r="B293" s="8"/>
      <c r="C293" s="6"/>
      <c r="D293" s="74"/>
      <c r="E293" s="21"/>
      <c r="F293" s="21"/>
      <c r="G293" s="21"/>
      <c r="H293" s="21"/>
      <c r="I293" s="75"/>
    </row>
    <row r="294" spans="1:9" ht="15" thickBot="1" x14ac:dyDescent="0.25">
      <c r="A294" s="64" t="s">
        <v>83</v>
      </c>
      <c r="B294" s="65"/>
      <c r="C294" s="65"/>
      <c r="D294" s="66">
        <v>5</v>
      </c>
      <c r="E294" s="67">
        <v>6</v>
      </c>
      <c r="F294" s="67">
        <v>1</v>
      </c>
      <c r="G294" s="67">
        <v>2</v>
      </c>
      <c r="H294" s="67">
        <v>3</v>
      </c>
      <c r="I294" s="76">
        <v>4</v>
      </c>
    </row>
    <row r="295" spans="1:9" ht="15" thickBot="1" x14ac:dyDescent="0.25">
      <c r="A295" s="64" t="s">
        <v>8</v>
      </c>
      <c r="B295" s="65"/>
      <c r="C295" s="65"/>
      <c r="D295" s="103">
        <v>1.5968750000000002E-3</v>
      </c>
      <c r="E295" s="103">
        <v>1.6619212962962961E-3</v>
      </c>
      <c r="F295" s="103">
        <v>1.5144675925925924E-3</v>
      </c>
      <c r="G295" s="103">
        <v>1.5447916666666665E-3</v>
      </c>
      <c r="H295" s="103">
        <v>1.5589120370370368E-3</v>
      </c>
      <c r="I295" s="103">
        <v>1.5785879629629628E-3</v>
      </c>
    </row>
    <row r="296" spans="1:9" ht="15" thickBot="1" x14ac:dyDescent="0.25">
      <c r="A296" s="15"/>
      <c r="B296" s="16"/>
      <c r="C296" s="16"/>
      <c r="D296" s="16"/>
      <c r="E296" s="16"/>
      <c r="F296" s="17"/>
      <c r="G296" s="3"/>
      <c r="H296" s="3"/>
      <c r="I296" s="3"/>
    </row>
    <row r="298" spans="1:9" ht="15.75" thickBot="1" x14ac:dyDescent="0.3">
      <c r="A298" s="86" t="s">
        <v>16</v>
      </c>
      <c r="B298" s="87">
        <f>B289+1</f>
        <v>110</v>
      </c>
    </row>
    <row r="299" spans="1:9" ht="15.75" thickBot="1" x14ac:dyDescent="0.3">
      <c r="A299" s="9" t="s">
        <v>6</v>
      </c>
      <c r="B299" s="10" t="s">
        <v>7</v>
      </c>
      <c r="C299" s="11" t="s">
        <v>8</v>
      </c>
      <c r="D299" s="9" t="s">
        <v>10</v>
      </c>
      <c r="E299" s="10" t="s">
        <v>11</v>
      </c>
      <c r="F299" s="10" t="s">
        <v>12</v>
      </c>
      <c r="G299" s="10" t="s">
        <v>13</v>
      </c>
      <c r="H299" s="10" t="s">
        <v>14</v>
      </c>
      <c r="I299" s="69" t="s">
        <v>15</v>
      </c>
    </row>
    <row r="300" spans="1:9" x14ac:dyDescent="0.2">
      <c r="A300" s="12" t="s">
        <v>37</v>
      </c>
      <c r="B300" s="13" t="s">
        <v>42</v>
      </c>
      <c r="C300" s="14">
        <f>C291+$B$6</f>
        <v>0.46458333333333285</v>
      </c>
      <c r="D300" s="70" t="s">
        <v>471</v>
      </c>
      <c r="E300" s="18" t="s">
        <v>124</v>
      </c>
      <c r="F300" s="18" t="s">
        <v>357</v>
      </c>
      <c r="G300" s="18" t="s">
        <v>176</v>
      </c>
      <c r="H300" s="18" t="s">
        <v>178</v>
      </c>
      <c r="I300" s="71" t="s">
        <v>328</v>
      </c>
    </row>
    <row r="301" spans="1:9" x14ac:dyDescent="0.2">
      <c r="A301" s="2" t="s">
        <v>17</v>
      </c>
      <c r="B301" s="7" t="s">
        <v>91</v>
      </c>
      <c r="C301" s="4"/>
      <c r="D301" s="72"/>
      <c r="E301" s="20"/>
      <c r="F301" s="20"/>
      <c r="G301" s="20"/>
      <c r="H301" s="20"/>
      <c r="I301" s="73"/>
    </row>
    <row r="302" spans="1:9" ht="15" thickBot="1" x14ac:dyDescent="0.25">
      <c r="A302" s="5" t="s">
        <v>30</v>
      </c>
      <c r="B302" s="8"/>
      <c r="C302" s="6"/>
      <c r="D302" s="74"/>
      <c r="E302" s="21"/>
      <c r="F302" s="21"/>
      <c r="G302" s="21"/>
      <c r="H302" s="21"/>
      <c r="I302" s="75"/>
    </row>
    <row r="303" spans="1:9" ht="15" thickBot="1" x14ac:dyDescent="0.25">
      <c r="A303" s="64" t="s">
        <v>83</v>
      </c>
      <c r="B303" s="65"/>
      <c r="C303" s="65"/>
      <c r="D303" s="66">
        <v>3</v>
      </c>
      <c r="E303" s="67">
        <v>5</v>
      </c>
      <c r="F303" s="67">
        <v>2</v>
      </c>
      <c r="G303" s="67">
        <v>1</v>
      </c>
      <c r="H303" s="67">
        <v>4</v>
      </c>
      <c r="I303" s="76">
        <v>6</v>
      </c>
    </row>
    <row r="304" spans="1:9" ht="15" thickBot="1" x14ac:dyDescent="0.25">
      <c r="A304" s="64" t="s">
        <v>8</v>
      </c>
      <c r="B304" s="65"/>
      <c r="C304" s="65"/>
      <c r="D304" s="103">
        <v>1.5076388888888889E-3</v>
      </c>
      <c r="E304" s="103">
        <v>1.5126157407407408E-3</v>
      </c>
      <c r="F304" s="103">
        <v>1.4516203703703703E-3</v>
      </c>
      <c r="G304" s="103">
        <v>1.4473379629629628E-3</v>
      </c>
      <c r="H304" s="103">
        <v>1.5101851851851849E-3</v>
      </c>
      <c r="I304" s="103">
        <v>1.5453703703703703E-3</v>
      </c>
    </row>
    <row r="305" spans="1:9" ht="15" thickBot="1" x14ac:dyDescent="0.25">
      <c r="A305" s="15"/>
      <c r="B305" s="16"/>
      <c r="C305" s="16"/>
      <c r="D305" s="16"/>
      <c r="E305" s="16"/>
      <c r="F305" s="17"/>
    </row>
    <row r="307" spans="1:9" ht="15.75" thickBot="1" x14ac:dyDescent="0.3">
      <c r="A307" s="37" t="s">
        <v>16</v>
      </c>
      <c r="B307" s="38">
        <f>B298+1</f>
        <v>111</v>
      </c>
    </row>
    <row r="308" spans="1:9" ht="15.75" thickBot="1" x14ac:dyDescent="0.3">
      <c r="A308" s="9" t="s">
        <v>6</v>
      </c>
      <c r="B308" s="10" t="s">
        <v>7</v>
      </c>
      <c r="C308" s="11" t="s">
        <v>8</v>
      </c>
      <c r="D308" s="9" t="s">
        <v>10</v>
      </c>
      <c r="E308" s="10" t="s">
        <v>11</v>
      </c>
      <c r="F308" s="10" t="s">
        <v>12</v>
      </c>
      <c r="G308" s="10" t="s">
        <v>13</v>
      </c>
      <c r="H308" s="10" t="s">
        <v>14</v>
      </c>
      <c r="I308" s="69" t="s">
        <v>15</v>
      </c>
    </row>
    <row r="309" spans="1:9" x14ac:dyDescent="0.2">
      <c r="A309" s="12" t="s">
        <v>37</v>
      </c>
      <c r="B309" s="13" t="s">
        <v>42</v>
      </c>
      <c r="C309" s="14">
        <f>C300+$B$6</f>
        <v>0.46944444444444394</v>
      </c>
      <c r="D309" s="70" t="s">
        <v>554</v>
      </c>
      <c r="E309" s="18" t="s">
        <v>23</v>
      </c>
      <c r="F309" s="18" t="s">
        <v>38</v>
      </c>
      <c r="G309" s="18" t="s">
        <v>354</v>
      </c>
      <c r="H309" s="18" t="s">
        <v>112</v>
      </c>
      <c r="I309" s="71" t="s">
        <v>119</v>
      </c>
    </row>
    <row r="310" spans="1:9" x14ac:dyDescent="0.2">
      <c r="A310" s="2" t="s">
        <v>17</v>
      </c>
      <c r="B310" s="7" t="s">
        <v>92</v>
      </c>
      <c r="C310" s="4"/>
      <c r="D310" s="72"/>
      <c r="E310" s="20"/>
      <c r="F310" s="20"/>
      <c r="G310" s="20"/>
      <c r="H310" s="20"/>
      <c r="I310" s="73"/>
    </row>
    <row r="311" spans="1:9" ht="15" thickBot="1" x14ac:dyDescent="0.25">
      <c r="A311" s="5" t="s">
        <v>31</v>
      </c>
      <c r="B311" s="8"/>
      <c r="C311" s="6"/>
      <c r="D311" s="74"/>
      <c r="E311" s="21"/>
      <c r="F311" s="21"/>
      <c r="G311" s="21"/>
      <c r="H311" s="21"/>
      <c r="I311" s="75"/>
    </row>
    <row r="312" spans="1:9" ht="15" thickBot="1" x14ac:dyDescent="0.25">
      <c r="A312" s="64" t="s">
        <v>83</v>
      </c>
      <c r="B312" s="65"/>
      <c r="C312" s="65"/>
      <c r="D312" s="66">
        <v>4</v>
      </c>
      <c r="E312" s="67">
        <v>2</v>
      </c>
      <c r="F312" s="67">
        <v>1</v>
      </c>
      <c r="G312" s="67">
        <v>3</v>
      </c>
      <c r="H312" s="67">
        <v>6</v>
      </c>
      <c r="I312" s="76">
        <v>5</v>
      </c>
    </row>
    <row r="313" spans="1:9" ht="15" thickBot="1" x14ac:dyDescent="0.25">
      <c r="A313" s="64" t="s">
        <v>8</v>
      </c>
      <c r="B313" s="65"/>
      <c r="C313" s="65"/>
      <c r="D313" s="103">
        <v>1.638425925925926E-3</v>
      </c>
      <c r="E313" s="103">
        <v>1.619560185185185E-3</v>
      </c>
      <c r="F313" s="103">
        <v>1.6097222222222222E-3</v>
      </c>
      <c r="G313" s="103">
        <v>1.6217592592592592E-3</v>
      </c>
      <c r="H313" s="103">
        <v>1.6621527777777778E-3</v>
      </c>
      <c r="I313" s="103">
        <v>1.651736111111111E-3</v>
      </c>
    </row>
    <row r="314" spans="1:9" ht="15" thickBot="1" x14ac:dyDescent="0.25">
      <c r="A314" s="15"/>
      <c r="B314" s="16"/>
      <c r="C314" s="16"/>
      <c r="D314" s="16"/>
      <c r="E314" s="16"/>
      <c r="F314" s="17"/>
      <c r="G314" s="3"/>
      <c r="H314" s="3"/>
      <c r="I314" s="3"/>
    </row>
    <row r="316" spans="1:9" ht="15.75" thickBot="1" x14ac:dyDescent="0.3">
      <c r="A316" s="31" t="s">
        <v>16</v>
      </c>
      <c r="B316" s="32">
        <f>B307+1</f>
        <v>112</v>
      </c>
    </row>
    <row r="317" spans="1:9" ht="15.75" thickBot="1" x14ac:dyDescent="0.3">
      <c r="A317" s="9" t="s">
        <v>6</v>
      </c>
      <c r="B317" s="10" t="s">
        <v>7</v>
      </c>
      <c r="C317" s="11" t="s">
        <v>8</v>
      </c>
      <c r="D317" s="9" t="s">
        <v>10</v>
      </c>
      <c r="E317" s="10" t="s">
        <v>11</v>
      </c>
      <c r="F317" s="10" t="s">
        <v>12</v>
      </c>
      <c r="G317" s="10" t="s">
        <v>13</v>
      </c>
      <c r="H317" s="10" t="s">
        <v>14</v>
      </c>
      <c r="I317" s="69" t="s">
        <v>15</v>
      </c>
    </row>
    <row r="318" spans="1:9" x14ac:dyDescent="0.2">
      <c r="A318" s="12" t="s">
        <v>4</v>
      </c>
      <c r="B318" s="13" t="s">
        <v>42</v>
      </c>
      <c r="C318" s="14">
        <f>C309+$B$6</f>
        <v>0.47430555555555504</v>
      </c>
      <c r="D318" s="70" t="s">
        <v>105</v>
      </c>
      <c r="E318" s="18" t="s">
        <v>555</v>
      </c>
      <c r="F318" s="18" t="s">
        <v>22</v>
      </c>
      <c r="G318" s="18" t="s">
        <v>315</v>
      </c>
      <c r="H318" s="18" t="s">
        <v>27</v>
      </c>
      <c r="I318" s="71" t="s">
        <v>323</v>
      </c>
    </row>
    <row r="319" spans="1:9" x14ac:dyDescent="0.2">
      <c r="A319" s="2" t="s">
        <v>17</v>
      </c>
      <c r="B319" s="7" t="s">
        <v>91</v>
      </c>
      <c r="C319" s="4"/>
      <c r="D319" s="72"/>
      <c r="E319" s="20"/>
      <c r="F319" s="20"/>
      <c r="G319" s="20"/>
      <c r="H319" s="20"/>
      <c r="I319" s="73"/>
    </row>
    <row r="320" spans="1:9" ht="15" thickBot="1" x14ac:dyDescent="0.25">
      <c r="A320" s="5" t="s">
        <v>30</v>
      </c>
      <c r="B320" s="8"/>
      <c r="C320" s="6"/>
      <c r="D320" s="74"/>
      <c r="E320" s="21"/>
      <c r="F320" s="21"/>
      <c r="G320" s="21"/>
      <c r="H320" s="21"/>
      <c r="I320" s="75"/>
    </row>
    <row r="321" spans="1:9" ht="15" thickBot="1" x14ac:dyDescent="0.25">
      <c r="A321" s="64" t="s">
        <v>83</v>
      </c>
      <c r="B321" s="65"/>
      <c r="C321" s="65"/>
      <c r="D321" s="66">
        <v>3</v>
      </c>
      <c r="E321" s="67">
        <v>2</v>
      </c>
      <c r="F321" s="67">
        <v>1</v>
      </c>
      <c r="G321" s="67">
        <v>5</v>
      </c>
      <c r="H321" s="67">
        <v>4</v>
      </c>
      <c r="I321" s="76">
        <v>6</v>
      </c>
    </row>
    <row r="322" spans="1:9" ht="15" thickBot="1" x14ac:dyDescent="0.25">
      <c r="A322" s="64" t="s">
        <v>8</v>
      </c>
      <c r="B322" s="65"/>
      <c r="C322" s="65"/>
      <c r="D322" s="103">
        <v>1.4305555555555556E-3</v>
      </c>
      <c r="E322" s="103">
        <v>1.4032407407407407E-3</v>
      </c>
      <c r="F322" s="103">
        <v>1.3966435185185184E-3</v>
      </c>
      <c r="G322" s="103">
        <v>1.4390046296296295E-3</v>
      </c>
      <c r="H322" s="103">
        <v>1.4365740740740743E-3</v>
      </c>
      <c r="I322" s="103">
        <v>1.4607638888888888E-3</v>
      </c>
    </row>
    <row r="323" spans="1:9" ht="15" thickBot="1" x14ac:dyDescent="0.25">
      <c r="A323" s="15"/>
      <c r="B323" s="16"/>
      <c r="C323" s="16"/>
      <c r="D323" s="16"/>
      <c r="E323" s="16"/>
      <c r="F323" s="17"/>
    </row>
    <row r="325" spans="1:9" x14ac:dyDescent="0.2">
      <c r="A325" s="1">
        <f>C318</f>
        <v>0.47430555555555504</v>
      </c>
      <c r="B325" t="s">
        <v>43</v>
      </c>
    </row>
    <row r="326" spans="1:9" x14ac:dyDescent="0.2">
      <c r="A326" s="1">
        <f>A325+30/60/1/24</f>
        <v>0.49513888888888835</v>
      </c>
      <c r="B326" t="s">
        <v>44</v>
      </c>
    </row>
    <row r="328" spans="1:9" ht="15.75" thickBot="1" x14ac:dyDescent="0.3">
      <c r="A328" s="31" t="s">
        <v>16</v>
      </c>
      <c r="B328" s="32">
        <f>B316+1</f>
        <v>113</v>
      </c>
    </row>
    <row r="329" spans="1:9" ht="15.75" thickBot="1" x14ac:dyDescent="0.3">
      <c r="A329" s="9" t="s">
        <v>6</v>
      </c>
      <c r="B329" s="10" t="s">
        <v>7</v>
      </c>
      <c r="C329" s="11" t="s">
        <v>8</v>
      </c>
      <c r="D329" s="9" t="s">
        <v>10</v>
      </c>
      <c r="E329" s="10" t="s">
        <v>11</v>
      </c>
      <c r="F329" s="10" t="s">
        <v>12</v>
      </c>
      <c r="G329" s="10" t="s">
        <v>13</v>
      </c>
      <c r="H329" s="10" t="s">
        <v>14</v>
      </c>
      <c r="I329" s="69" t="s">
        <v>15</v>
      </c>
    </row>
    <row r="330" spans="1:9" x14ac:dyDescent="0.2">
      <c r="A330" s="12" t="s">
        <v>4</v>
      </c>
      <c r="B330" s="13" t="s">
        <v>28</v>
      </c>
      <c r="C330" s="14">
        <f>A326</f>
        <v>0.49513888888888835</v>
      </c>
      <c r="D330" s="70" t="s">
        <v>134</v>
      </c>
      <c r="E330" s="18" t="s">
        <v>110</v>
      </c>
      <c r="F330" s="18" t="s">
        <v>79</v>
      </c>
      <c r="G330" s="18" t="s">
        <v>104</v>
      </c>
      <c r="H330" s="18" t="s">
        <v>33</v>
      </c>
      <c r="I330" s="71" t="s">
        <v>117</v>
      </c>
    </row>
    <row r="331" spans="1:9" x14ac:dyDescent="0.2">
      <c r="A331" s="2" t="s">
        <v>5</v>
      </c>
      <c r="B331" s="7" t="s">
        <v>96</v>
      </c>
      <c r="C331" s="4"/>
      <c r="D331" s="72"/>
      <c r="E331" s="20"/>
      <c r="F331" s="20"/>
      <c r="G331" s="20"/>
      <c r="H331" s="20"/>
      <c r="I331" s="73"/>
    </row>
    <row r="332" spans="1:9" ht="15" thickBot="1" x14ac:dyDescent="0.25">
      <c r="A332" s="5" t="s">
        <v>30</v>
      </c>
      <c r="B332" s="8"/>
      <c r="C332" s="6"/>
      <c r="D332" s="74"/>
      <c r="E332" s="21"/>
      <c r="F332" s="21"/>
      <c r="G332" s="21"/>
      <c r="H332" s="21"/>
      <c r="I332" s="75"/>
    </row>
    <row r="333" spans="1:9" ht="15" thickBot="1" x14ac:dyDescent="0.25">
      <c r="A333" s="64" t="s">
        <v>83</v>
      </c>
      <c r="B333" s="65"/>
      <c r="C333" s="65"/>
      <c r="D333" s="66">
        <v>6</v>
      </c>
      <c r="E333" s="67">
        <v>3</v>
      </c>
      <c r="F333" s="67">
        <v>1</v>
      </c>
      <c r="G333" s="67">
        <v>2</v>
      </c>
      <c r="H333" s="67">
        <v>4</v>
      </c>
      <c r="I333" s="76">
        <v>5</v>
      </c>
    </row>
    <row r="334" spans="1:9" ht="15" thickBot="1" x14ac:dyDescent="0.25">
      <c r="A334" s="64" t="s">
        <v>8</v>
      </c>
      <c r="B334" s="65"/>
      <c r="C334" s="65"/>
      <c r="D334" s="103">
        <v>1.6962962962962964E-3</v>
      </c>
      <c r="E334" s="103">
        <v>1.5644675925925923E-3</v>
      </c>
      <c r="F334" s="103">
        <v>1.5224537037037038E-3</v>
      </c>
      <c r="G334" s="103">
        <v>1.5307870370370371E-3</v>
      </c>
      <c r="H334" s="103">
        <v>1.570717592592593E-3</v>
      </c>
      <c r="I334" s="103">
        <v>1.6768518518518519E-3</v>
      </c>
    </row>
    <row r="335" spans="1:9" ht="15" thickBot="1" x14ac:dyDescent="0.25">
      <c r="A335" s="15" t="s">
        <v>527</v>
      </c>
      <c r="B335" s="16"/>
      <c r="C335" s="16"/>
      <c r="D335" s="16"/>
      <c r="E335" s="16"/>
      <c r="F335" s="17"/>
    </row>
    <row r="337" spans="1:9" ht="15.75" thickBot="1" x14ac:dyDescent="0.3">
      <c r="A337" s="33" t="s">
        <v>16</v>
      </c>
      <c r="B337" s="34">
        <f>B328+1</f>
        <v>114</v>
      </c>
    </row>
    <row r="338" spans="1:9" ht="15.75" thickBot="1" x14ac:dyDescent="0.3">
      <c r="A338" s="9" t="s">
        <v>6</v>
      </c>
      <c r="B338" s="10" t="s">
        <v>7</v>
      </c>
      <c r="C338" s="11" t="s">
        <v>8</v>
      </c>
      <c r="D338" s="9" t="s">
        <v>10</v>
      </c>
      <c r="E338" s="10" t="s">
        <v>11</v>
      </c>
      <c r="F338" s="10" t="s">
        <v>12</v>
      </c>
      <c r="G338" s="10" t="s">
        <v>13</v>
      </c>
      <c r="H338" s="10" t="s">
        <v>14</v>
      </c>
      <c r="I338" s="69" t="s">
        <v>15</v>
      </c>
    </row>
    <row r="339" spans="1:9" x14ac:dyDescent="0.2">
      <c r="A339" s="12" t="s">
        <v>4</v>
      </c>
      <c r="B339" s="13" t="s">
        <v>28</v>
      </c>
      <c r="C339" s="14">
        <f>C330+$B$6</f>
        <v>0.49999999999999944</v>
      </c>
      <c r="D339" s="70" t="s">
        <v>26</v>
      </c>
      <c r="E339" s="18" t="s">
        <v>417</v>
      </c>
      <c r="F339" s="18" t="s">
        <v>107</v>
      </c>
      <c r="G339" s="18" t="s">
        <v>121</v>
      </c>
      <c r="H339" s="18" t="s">
        <v>105</v>
      </c>
      <c r="I339" s="71" t="s">
        <v>135</v>
      </c>
    </row>
    <row r="340" spans="1:9" x14ac:dyDescent="0.2">
      <c r="A340" s="2" t="s">
        <v>5</v>
      </c>
      <c r="B340" s="7" t="s">
        <v>93</v>
      </c>
      <c r="C340" s="4"/>
      <c r="D340" s="72"/>
      <c r="E340" s="20"/>
      <c r="F340" s="20"/>
      <c r="G340" s="20"/>
      <c r="H340" s="20"/>
      <c r="I340" s="73"/>
    </row>
    <row r="341" spans="1:9" ht="15" thickBot="1" x14ac:dyDescent="0.25">
      <c r="A341" s="5" t="s">
        <v>31</v>
      </c>
      <c r="B341" s="8"/>
      <c r="C341" s="6"/>
      <c r="D341" s="74"/>
      <c r="E341" s="21"/>
      <c r="F341" s="21"/>
      <c r="G341" s="21"/>
      <c r="H341" s="21"/>
      <c r="I341" s="75"/>
    </row>
    <row r="342" spans="1:9" ht="15" thickBot="1" x14ac:dyDescent="0.25">
      <c r="A342" s="64" t="s">
        <v>83</v>
      </c>
      <c r="B342" s="65"/>
      <c r="C342" s="65"/>
      <c r="D342" s="66">
        <v>3</v>
      </c>
      <c r="E342" s="67">
        <v>6</v>
      </c>
      <c r="F342" s="67">
        <v>1</v>
      </c>
      <c r="G342" s="67">
        <v>5</v>
      </c>
      <c r="H342" s="67">
        <v>2</v>
      </c>
      <c r="I342" s="76">
        <v>4</v>
      </c>
    </row>
    <row r="343" spans="1:9" ht="15" thickBot="1" x14ac:dyDescent="0.25">
      <c r="A343" s="64" t="s">
        <v>8</v>
      </c>
      <c r="B343" s="65"/>
      <c r="C343" s="65"/>
      <c r="D343" s="103">
        <v>1.7810185185185186E-3</v>
      </c>
      <c r="E343" s="103">
        <v>2.0123842592592593E-3</v>
      </c>
      <c r="F343" s="103">
        <v>1.7052083333333331E-3</v>
      </c>
      <c r="G343" s="103">
        <v>1.8984953703703701E-3</v>
      </c>
      <c r="H343" s="103">
        <v>1.7716435185185185E-3</v>
      </c>
      <c r="I343" s="103">
        <v>1.8445601851851852E-3</v>
      </c>
    </row>
    <row r="344" spans="1:9" ht="15" thickBot="1" x14ac:dyDescent="0.25">
      <c r="A344" s="15" t="s">
        <v>528</v>
      </c>
      <c r="B344" s="16"/>
      <c r="C344" s="16"/>
      <c r="D344" s="16"/>
      <c r="E344" s="16"/>
      <c r="F344" s="17"/>
    </row>
    <row r="346" spans="1:9" ht="15.75" thickBot="1" x14ac:dyDescent="0.3">
      <c r="A346" s="33" t="s">
        <v>16</v>
      </c>
      <c r="B346" s="34">
        <f>B337+1</f>
        <v>115</v>
      </c>
    </row>
    <row r="347" spans="1:9" ht="15.75" thickBot="1" x14ac:dyDescent="0.3">
      <c r="A347" s="9" t="s">
        <v>6</v>
      </c>
      <c r="B347" s="10" t="s">
        <v>7</v>
      </c>
      <c r="C347" s="11" t="s">
        <v>8</v>
      </c>
      <c r="D347" s="9" t="s">
        <v>10</v>
      </c>
      <c r="E347" s="10" t="s">
        <v>11</v>
      </c>
      <c r="F347" s="10" t="s">
        <v>12</v>
      </c>
      <c r="G347" s="10" t="s">
        <v>13</v>
      </c>
      <c r="H347" s="10" t="s">
        <v>14</v>
      </c>
      <c r="I347" s="69" t="s">
        <v>15</v>
      </c>
    </row>
    <row r="348" spans="1:9" x14ac:dyDescent="0.2">
      <c r="A348" s="12" t="s">
        <v>4</v>
      </c>
      <c r="B348" s="13" t="s">
        <v>29</v>
      </c>
      <c r="C348" s="14">
        <f>C339+$B$6</f>
        <v>0.50486111111111054</v>
      </c>
      <c r="D348" s="70" t="s">
        <v>360</v>
      </c>
      <c r="E348" s="18" t="s">
        <v>85</v>
      </c>
      <c r="F348" s="18" t="s">
        <v>106</v>
      </c>
      <c r="G348" s="18" t="s">
        <v>47</v>
      </c>
      <c r="H348" s="18" t="s">
        <v>53</v>
      </c>
      <c r="I348" s="71" t="s">
        <v>111</v>
      </c>
    </row>
    <row r="349" spans="1:9" x14ac:dyDescent="0.2">
      <c r="A349" s="2" t="s">
        <v>5</v>
      </c>
      <c r="B349" s="7" t="s">
        <v>93</v>
      </c>
      <c r="C349" s="4"/>
      <c r="D349" s="72"/>
      <c r="E349" s="20"/>
      <c r="F349" s="20"/>
      <c r="G349" s="20"/>
      <c r="H349" s="20"/>
      <c r="I349" s="73"/>
    </row>
    <row r="350" spans="1:9" ht="15" thickBot="1" x14ac:dyDescent="0.25">
      <c r="A350" s="5" t="s">
        <v>31</v>
      </c>
      <c r="B350" s="8"/>
      <c r="C350" s="6"/>
      <c r="D350" s="74"/>
      <c r="E350" s="21"/>
      <c r="F350" s="21"/>
      <c r="G350" s="21"/>
      <c r="H350" s="21"/>
      <c r="I350" s="75"/>
    </row>
    <row r="351" spans="1:9" ht="15" thickBot="1" x14ac:dyDescent="0.25">
      <c r="A351" s="64" t="s">
        <v>83</v>
      </c>
      <c r="B351" s="65"/>
      <c r="C351" s="65"/>
      <c r="D351" s="66">
        <v>3</v>
      </c>
      <c r="E351" s="67">
        <v>5</v>
      </c>
      <c r="F351" s="67">
        <v>2</v>
      </c>
      <c r="G351" s="67">
        <v>1</v>
      </c>
      <c r="H351" s="76">
        <v>4</v>
      </c>
      <c r="I351" s="76">
        <v>6</v>
      </c>
    </row>
    <row r="352" spans="1:9" ht="15" thickBot="1" x14ac:dyDescent="0.25">
      <c r="A352" s="64" t="s">
        <v>8</v>
      </c>
      <c r="B352" s="65"/>
      <c r="C352" s="65"/>
      <c r="D352" s="103">
        <v>1.8246527777777777E-3</v>
      </c>
      <c r="E352" s="103">
        <v>1.846412037037037E-3</v>
      </c>
      <c r="F352" s="103">
        <v>1.734837962962963E-3</v>
      </c>
      <c r="G352" s="103">
        <v>1.654050925925926E-3</v>
      </c>
      <c r="H352" s="103">
        <v>1.8362268518518519E-3</v>
      </c>
      <c r="I352" s="103" t="s">
        <v>556</v>
      </c>
    </row>
    <row r="353" spans="1:9" ht="15" thickBot="1" x14ac:dyDescent="0.25">
      <c r="A353" s="15" t="s">
        <v>529</v>
      </c>
      <c r="B353" s="16"/>
      <c r="C353" s="16"/>
      <c r="D353" s="16"/>
      <c r="E353" s="16"/>
      <c r="F353" s="17"/>
    </row>
    <row r="355" spans="1:9" ht="15.75" thickBot="1" x14ac:dyDescent="0.3">
      <c r="A355" s="33" t="s">
        <v>16</v>
      </c>
      <c r="B355" s="34">
        <f>B346+1</f>
        <v>116</v>
      </c>
    </row>
    <row r="356" spans="1:9" ht="15.75" thickBot="1" x14ac:dyDescent="0.3">
      <c r="A356" s="9" t="s">
        <v>6</v>
      </c>
      <c r="B356" s="10" t="s">
        <v>7</v>
      </c>
      <c r="C356" s="11" t="s">
        <v>8</v>
      </c>
      <c r="D356" s="9" t="s">
        <v>10</v>
      </c>
      <c r="E356" s="10" t="s">
        <v>11</v>
      </c>
      <c r="F356" s="10" t="s">
        <v>12</v>
      </c>
      <c r="G356" s="10" t="s">
        <v>13</v>
      </c>
      <c r="H356" s="10" t="s">
        <v>14</v>
      </c>
      <c r="I356" s="69" t="s">
        <v>15</v>
      </c>
    </row>
    <row r="357" spans="1:9" ht="24" x14ac:dyDescent="0.2">
      <c r="A357" s="12" t="s">
        <v>4</v>
      </c>
      <c r="B357" s="13" t="s">
        <v>32</v>
      </c>
      <c r="C357" s="14">
        <f>C348+$B$6</f>
        <v>0.50972222222222163</v>
      </c>
      <c r="D357" s="70" t="s">
        <v>119</v>
      </c>
      <c r="E357" s="18" t="s">
        <v>124</v>
      </c>
      <c r="F357" s="18" t="s">
        <v>35</v>
      </c>
      <c r="G357" s="18" t="s">
        <v>108</v>
      </c>
      <c r="H357" s="18" t="s">
        <v>116</v>
      </c>
      <c r="I357" s="71" t="s">
        <v>25</v>
      </c>
    </row>
    <row r="358" spans="1:9" x14ac:dyDescent="0.2">
      <c r="A358" s="2" t="s">
        <v>5</v>
      </c>
      <c r="B358" s="7" t="s">
        <v>93</v>
      </c>
      <c r="C358" s="4"/>
      <c r="D358" s="72"/>
      <c r="E358" s="20"/>
      <c r="F358" s="20"/>
      <c r="G358" s="20"/>
      <c r="H358" s="20"/>
      <c r="I358" s="73"/>
    </row>
    <row r="359" spans="1:9" ht="15" thickBot="1" x14ac:dyDescent="0.25">
      <c r="A359" s="5" t="s">
        <v>31</v>
      </c>
      <c r="B359" s="8"/>
      <c r="C359" s="6"/>
      <c r="D359" s="74"/>
      <c r="E359" s="21"/>
      <c r="F359" s="21"/>
      <c r="G359" s="21"/>
      <c r="H359" s="21"/>
      <c r="I359" s="75"/>
    </row>
    <row r="360" spans="1:9" ht="15" thickBot="1" x14ac:dyDescent="0.25">
      <c r="A360" s="64" t="s">
        <v>83</v>
      </c>
      <c r="B360" s="65"/>
      <c r="C360" s="65"/>
      <c r="D360" s="67">
        <v>1</v>
      </c>
      <c r="E360" s="67">
        <v>5</v>
      </c>
      <c r="F360" s="67">
        <v>2</v>
      </c>
      <c r="G360" s="67">
        <v>4</v>
      </c>
      <c r="H360" s="67" t="s">
        <v>364</v>
      </c>
      <c r="I360" s="76">
        <v>3</v>
      </c>
    </row>
    <row r="361" spans="1:9" ht="15" thickBot="1" x14ac:dyDescent="0.25">
      <c r="A361" s="64" t="s">
        <v>8</v>
      </c>
      <c r="B361" s="65"/>
      <c r="C361" s="65"/>
      <c r="D361" s="103">
        <v>1.7502314814814813E-3</v>
      </c>
      <c r="E361" s="103">
        <v>1.9090277777777777E-3</v>
      </c>
      <c r="F361" s="103">
        <v>1.7888888888888891E-3</v>
      </c>
      <c r="G361" s="103">
        <v>1.8733796296296296E-3</v>
      </c>
      <c r="H361" s="103"/>
      <c r="I361" s="103">
        <v>1.8510416666666666E-3</v>
      </c>
    </row>
    <row r="362" spans="1:9" ht="15" thickBot="1" x14ac:dyDescent="0.25">
      <c r="A362" s="15" t="s">
        <v>530</v>
      </c>
      <c r="B362" s="16"/>
      <c r="C362" s="16"/>
      <c r="D362" s="16"/>
      <c r="E362" s="16"/>
      <c r="F362" s="17"/>
    </row>
    <row r="364" spans="1:9" ht="15.75" thickBot="1" x14ac:dyDescent="0.3">
      <c r="A364" s="33" t="s">
        <v>16</v>
      </c>
      <c r="B364" s="34">
        <f>B355+1</f>
        <v>117</v>
      </c>
    </row>
    <row r="365" spans="1:9" ht="15.75" thickBot="1" x14ac:dyDescent="0.3">
      <c r="A365" s="9" t="s">
        <v>6</v>
      </c>
      <c r="B365" s="10" t="s">
        <v>7</v>
      </c>
      <c r="C365" s="11" t="s">
        <v>8</v>
      </c>
      <c r="D365" s="9" t="s">
        <v>10</v>
      </c>
      <c r="E365" s="10" t="s">
        <v>11</v>
      </c>
      <c r="F365" s="10" t="s">
        <v>12</v>
      </c>
      <c r="G365" s="10" t="s">
        <v>13</v>
      </c>
      <c r="H365" s="10" t="s">
        <v>14</v>
      </c>
      <c r="I365" s="69" t="s">
        <v>15</v>
      </c>
    </row>
    <row r="366" spans="1:9" x14ac:dyDescent="0.2">
      <c r="A366" s="12" t="s">
        <v>4</v>
      </c>
      <c r="B366" s="13" t="s">
        <v>71</v>
      </c>
      <c r="C366" s="14">
        <f>C357+$B$6</f>
        <v>0.51458333333333273</v>
      </c>
      <c r="D366" s="70" t="s">
        <v>557</v>
      </c>
      <c r="E366" s="18" t="s">
        <v>115</v>
      </c>
      <c r="F366" s="91" t="s">
        <v>130</v>
      </c>
      <c r="G366" s="90" t="s">
        <v>23</v>
      </c>
      <c r="H366" s="18" t="s">
        <v>45</v>
      </c>
      <c r="I366" s="71" t="s">
        <v>119</v>
      </c>
    </row>
    <row r="367" spans="1:9" x14ac:dyDescent="0.2">
      <c r="A367" s="2" t="s">
        <v>5</v>
      </c>
      <c r="B367" s="7" t="s">
        <v>93</v>
      </c>
      <c r="C367" s="4"/>
      <c r="D367" s="72"/>
      <c r="E367" s="20"/>
      <c r="F367" s="20"/>
      <c r="G367" s="20"/>
      <c r="H367" s="20"/>
      <c r="I367" s="73"/>
    </row>
    <row r="368" spans="1:9" ht="15" thickBot="1" x14ac:dyDescent="0.25">
      <c r="A368" s="5" t="s">
        <v>31</v>
      </c>
      <c r="B368" s="8"/>
      <c r="C368" s="6"/>
      <c r="D368" s="74"/>
      <c r="E368" s="21"/>
      <c r="F368" s="21"/>
      <c r="G368" s="21"/>
      <c r="H368" s="21"/>
      <c r="I368" s="75"/>
    </row>
    <row r="369" spans="1:9" ht="15" thickBot="1" x14ac:dyDescent="0.25">
      <c r="A369" s="64" t="s">
        <v>83</v>
      </c>
      <c r="B369" s="65"/>
      <c r="C369" s="65"/>
      <c r="D369" s="66">
        <v>3</v>
      </c>
      <c r="E369" s="67">
        <v>5</v>
      </c>
      <c r="F369" s="67">
        <v>1</v>
      </c>
      <c r="G369" s="67">
        <v>2</v>
      </c>
      <c r="H369" s="67">
        <v>4</v>
      </c>
      <c r="I369" s="76"/>
    </row>
    <row r="370" spans="1:9" ht="15" thickBot="1" x14ac:dyDescent="0.25">
      <c r="A370" s="64" t="s">
        <v>8</v>
      </c>
      <c r="B370" s="65"/>
      <c r="C370" s="65"/>
      <c r="D370" s="103">
        <v>1.7520833333333336E-3</v>
      </c>
      <c r="E370" s="103">
        <v>1.9979166666666665E-3</v>
      </c>
      <c r="F370" s="103">
        <v>1.7062500000000001E-3</v>
      </c>
      <c r="G370" s="103">
        <v>1.7519675925925925E-3</v>
      </c>
      <c r="H370" s="103">
        <v>1.8336805555555554E-3</v>
      </c>
      <c r="I370" s="103">
        <v>1.8336805555555554E-3</v>
      </c>
    </row>
    <row r="371" spans="1:9" ht="15" thickBot="1" x14ac:dyDescent="0.25">
      <c r="A371" s="15" t="s">
        <v>531</v>
      </c>
      <c r="B371" s="16"/>
      <c r="C371" s="16"/>
      <c r="D371" s="16"/>
      <c r="E371" s="16"/>
      <c r="F371" s="17"/>
    </row>
    <row r="373" spans="1:9" ht="15.75" thickBot="1" x14ac:dyDescent="0.3">
      <c r="A373" s="33" t="s">
        <v>16</v>
      </c>
      <c r="B373" s="34">
        <f>B364+1</f>
        <v>118</v>
      </c>
      <c r="C373" t="s">
        <v>521</v>
      </c>
    </row>
    <row r="374" spans="1:9" ht="15.75" thickBot="1" x14ac:dyDescent="0.3">
      <c r="A374" s="9" t="s">
        <v>6</v>
      </c>
      <c r="B374" s="10" t="s">
        <v>7</v>
      </c>
      <c r="C374" s="11" t="s">
        <v>8</v>
      </c>
      <c r="D374" s="9" t="s">
        <v>10</v>
      </c>
      <c r="E374" s="10" t="s">
        <v>11</v>
      </c>
      <c r="F374" s="10" t="s">
        <v>12</v>
      </c>
      <c r="G374" s="10" t="s">
        <v>13</v>
      </c>
      <c r="H374" s="10" t="s">
        <v>14</v>
      </c>
      <c r="I374" s="69" t="s">
        <v>15</v>
      </c>
    </row>
    <row r="375" spans="1:9" x14ac:dyDescent="0.2">
      <c r="A375" s="12" t="s">
        <v>4</v>
      </c>
      <c r="B375" s="13"/>
      <c r="C375" s="14">
        <f>C366+$B$6</f>
        <v>0.51944444444444382</v>
      </c>
      <c r="D375" s="70"/>
      <c r="E375" s="18"/>
      <c r="F375" s="18"/>
      <c r="G375" s="18"/>
      <c r="H375" s="18"/>
      <c r="I375" s="71"/>
    </row>
    <row r="376" spans="1:9" x14ac:dyDescent="0.2">
      <c r="A376" s="2" t="s">
        <v>5</v>
      </c>
      <c r="B376" s="7"/>
      <c r="C376" s="4"/>
      <c r="D376" s="72"/>
      <c r="E376" s="20"/>
      <c r="F376" s="20"/>
      <c r="G376" s="20"/>
      <c r="H376" s="20"/>
      <c r="I376" s="73"/>
    </row>
    <row r="377" spans="1:9" ht="15" thickBot="1" x14ac:dyDescent="0.25">
      <c r="A377" s="5" t="s">
        <v>31</v>
      </c>
      <c r="B377" s="8"/>
      <c r="C377" s="6"/>
      <c r="D377" s="74"/>
      <c r="E377" s="21"/>
      <c r="F377" s="21"/>
      <c r="G377" s="21"/>
      <c r="H377" s="21"/>
      <c r="I377" s="75"/>
    </row>
    <row r="378" spans="1:9" ht="15" thickBot="1" x14ac:dyDescent="0.25">
      <c r="A378" s="64" t="s">
        <v>83</v>
      </c>
      <c r="B378" s="65"/>
      <c r="C378" s="65"/>
      <c r="D378" s="66"/>
      <c r="E378" s="67"/>
      <c r="F378" s="67"/>
      <c r="G378" s="67"/>
      <c r="H378" s="67"/>
      <c r="I378" s="76"/>
    </row>
    <row r="379" spans="1:9" ht="15" thickBot="1" x14ac:dyDescent="0.25">
      <c r="A379" s="64" t="s">
        <v>8</v>
      </c>
      <c r="B379" s="65"/>
      <c r="C379" s="65"/>
      <c r="D379" s="103"/>
      <c r="E379" s="103"/>
      <c r="F379" s="103"/>
      <c r="G379" s="103"/>
      <c r="H379" s="103"/>
      <c r="I379" s="103"/>
    </row>
    <row r="380" spans="1:9" ht="15" thickBot="1" x14ac:dyDescent="0.25">
      <c r="A380" s="15" t="s">
        <v>262</v>
      </c>
      <c r="B380" s="16"/>
      <c r="C380" s="16"/>
      <c r="D380" s="16"/>
      <c r="E380" s="16"/>
      <c r="F380" s="17"/>
    </row>
    <row r="382" spans="1:9" ht="15.75" thickBot="1" x14ac:dyDescent="0.3">
      <c r="A382" s="41" t="s">
        <v>16</v>
      </c>
      <c r="B382" s="42">
        <f>B373+1</f>
        <v>119</v>
      </c>
    </row>
    <row r="383" spans="1:9" ht="15.75" thickBot="1" x14ac:dyDescent="0.3">
      <c r="A383" s="9" t="s">
        <v>6</v>
      </c>
      <c r="B383" s="10" t="s">
        <v>7</v>
      </c>
      <c r="C383" s="11" t="s">
        <v>8</v>
      </c>
      <c r="D383" s="9" t="s">
        <v>10</v>
      </c>
      <c r="E383" s="10" t="s">
        <v>11</v>
      </c>
      <c r="F383" s="10" t="s">
        <v>12</v>
      </c>
      <c r="G383" s="10" t="s">
        <v>13</v>
      </c>
      <c r="H383" s="10" t="s">
        <v>14</v>
      </c>
      <c r="I383" s="69" t="s">
        <v>15</v>
      </c>
    </row>
    <row r="384" spans="1:9" x14ac:dyDescent="0.2">
      <c r="A384" s="12" t="s">
        <v>37</v>
      </c>
      <c r="B384" s="13" t="s">
        <v>28</v>
      </c>
      <c r="C384" s="14">
        <f>C375+$B$6</f>
        <v>0.52430555555555491</v>
      </c>
      <c r="D384" s="70"/>
      <c r="E384" s="18" t="s">
        <v>104</v>
      </c>
      <c r="F384" s="18" t="s">
        <v>107</v>
      </c>
      <c r="G384" s="18" t="s">
        <v>112</v>
      </c>
      <c r="H384" s="18" t="s">
        <v>80</v>
      </c>
      <c r="I384" s="71" t="s">
        <v>116</v>
      </c>
    </row>
    <row r="385" spans="1:9" x14ac:dyDescent="0.2">
      <c r="A385" s="2" t="s">
        <v>5</v>
      </c>
      <c r="B385" s="7" t="s">
        <v>96</v>
      </c>
      <c r="C385" s="4"/>
      <c r="D385" s="72"/>
      <c r="E385" s="20"/>
      <c r="F385" s="20"/>
      <c r="G385" s="20"/>
      <c r="H385" s="20"/>
      <c r="I385" s="73"/>
    </row>
    <row r="386" spans="1:9" ht="15" thickBot="1" x14ac:dyDescent="0.25">
      <c r="A386" s="5" t="s">
        <v>30</v>
      </c>
      <c r="B386" s="8"/>
      <c r="C386" s="6"/>
      <c r="D386" s="74"/>
      <c r="E386" s="21"/>
      <c r="F386" s="21"/>
      <c r="G386" s="21"/>
      <c r="H386" s="21"/>
      <c r="I386" s="75"/>
    </row>
    <row r="387" spans="1:9" ht="15" thickBot="1" x14ac:dyDescent="0.25">
      <c r="A387" s="64" t="s">
        <v>83</v>
      </c>
      <c r="B387" s="65"/>
      <c r="C387" s="65"/>
      <c r="D387" s="66"/>
      <c r="E387" s="67">
        <v>4</v>
      </c>
      <c r="F387" s="67">
        <v>1</v>
      </c>
      <c r="G387" s="67">
        <v>5</v>
      </c>
      <c r="H387" s="67">
        <v>2</v>
      </c>
      <c r="I387" s="76">
        <v>3</v>
      </c>
    </row>
    <row r="388" spans="1:9" ht="15" thickBot="1" x14ac:dyDescent="0.25">
      <c r="A388" s="64" t="s">
        <v>8</v>
      </c>
      <c r="B388" s="65"/>
      <c r="C388" s="65"/>
      <c r="D388" s="103"/>
      <c r="E388" s="103">
        <v>1.6892361111111112E-3</v>
      </c>
      <c r="F388" s="103">
        <v>1.546759259259259E-3</v>
      </c>
      <c r="G388" s="103">
        <v>1.7158564814814814E-3</v>
      </c>
      <c r="H388" s="103">
        <v>1.60625E-3</v>
      </c>
      <c r="I388" s="103">
        <v>1.6809027777777779E-3</v>
      </c>
    </row>
    <row r="389" spans="1:9" ht="15" thickBot="1" x14ac:dyDescent="0.25">
      <c r="A389" s="15" t="s">
        <v>263</v>
      </c>
      <c r="B389" s="16"/>
      <c r="C389" s="16"/>
      <c r="D389" s="16"/>
      <c r="E389" s="16"/>
      <c r="F389" s="17"/>
    </row>
    <row r="391" spans="1:9" ht="15.75" thickBot="1" x14ac:dyDescent="0.3">
      <c r="A391" s="43" t="s">
        <v>16</v>
      </c>
      <c r="B391" s="44">
        <f>B382+1</f>
        <v>120</v>
      </c>
    </row>
    <row r="392" spans="1:9" ht="15.75" thickBot="1" x14ac:dyDescent="0.3">
      <c r="A392" s="9" t="s">
        <v>6</v>
      </c>
      <c r="B392" s="10" t="s">
        <v>7</v>
      </c>
      <c r="C392" s="11" t="s">
        <v>8</v>
      </c>
      <c r="D392" s="9" t="s">
        <v>10</v>
      </c>
      <c r="E392" s="10" t="s">
        <v>11</v>
      </c>
      <c r="F392" s="10" t="s">
        <v>12</v>
      </c>
      <c r="G392" s="10" t="s">
        <v>13</v>
      </c>
      <c r="H392" s="10" t="s">
        <v>14</v>
      </c>
      <c r="I392" s="69" t="s">
        <v>15</v>
      </c>
    </row>
    <row r="393" spans="1:9" x14ac:dyDescent="0.2">
      <c r="A393" s="12" t="s">
        <v>37</v>
      </c>
      <c r="B393" s="13" t="s">
        <v>28</v>
      </c>
      <c r="C393" s="14">
        <f>C384+$B$6</f>
        <v>0.52916666666666601</v>
      </c>
      <c r="D393" s="70" t="s">
        <v>417</v>
      </c>
      <c r="E393" s="18" t="s">
        <v>116</v>
      </c>
      <c r="F393" s="18" t="s">
        <v>38</v>
      </c>
      <c r="G393" s="18" t="s">
        <v>104</v>
      </c>
      <c r="H393" s="18" t="s">
        <v>24</v>
      </c>
      <c r="I393" s="71" t="s">
        <v>125</v>
      </c>
    </row>
    <row r="394" spans="1:9" x14ac:dyDescent="0.2">
      <c r="A394" s="2" t="s">
        <v>5</v>
      </c>
      <c r="B394" s="7" t="s">
        <v>92</v>
      </c>
      <c r="C394" s="4"/>
      <c r="D394" s="72"/>
      <c r="E394" s="20"/>
      <c r="F394" s="20"/>
      <c r="G394" s="20"/>
      <c r="H394" s="20"/>
      <c r="I394" s="73"/>
    </row>
    <row r="395" spans="1:9" ht="15" thickBot="1" x14ac:dyDescent="0.25">
      <c r="A395" s="5" t="s">
        <v>31</v>
      </c>
      <c r="B395" s="8"/>
      <c r="C395" s="6"/>
      <c r="D395" s="74"/>
      <c r="E395" s="21"/>
      <c r="F395" s="21"/>
      <c r="G395" s="21"/>
      <c r="H395" s="21"/>
      <c r="I395" s="75"/>
    </row>
    <row r="396" spans="1:9" ht="15" thickBot="1" x14ac:dyDescent="0.25">
      <c r="A396" s="64" t="s">
        <v>83</v>
      </c>
      <c r="B396" s="65"/>
      <c r="C396" s="65"/>
      <c r="D396" s="66">
        <v>4</v>
      </c>
      <c r="E396" s="67" t="s">
        <v>364</v>
      </c>
      <c r="F396" s="67">
        <v>1</v>
      </c>
      <c r="G396" s="67" t="s">
        <v>364</v>
      </c>
      <c r="H396" s="67">
        <v>2</v>
      </c>
      <c r="I396" s="76">
        <v>3</v>
      </c>
    </row>
    <row r="397" spans="1:9" ht="15" thickBot="1" x14ac:dyDescent="0.25">
      <c r="A397" s="64" t="s">
        <v>8</v>
      </c>
      <c r="B397" s="65"/>
      <c r="C397" s="65"/>
      <c r="D397" s="103">
        <v>2.0659722222222221E-3</v>
      </c>
      <c r="E397" s="103"/>
      <c r="F397" s="103">
        <v>1.8179398148148148E-3</v>
      </c>
      <c r="G397" s="103"/>
      <c r="H397" s="103">
        <v>1.8638888888888889E-3</v>
      </c>
      <c r="I397" s="103">
        <v>1.8793981481481481E-3</v>
      </c>
    </row>
    <row r="398" spans="1:9" ht="15" thickBot="1" x14ac:dyDescent="0.25">
      <c r="A398" s="15" t="s">
        <v>264</v>
      </c>
      <c r="B398" s="16"/>
      <c r="C398" s="16"/>
      <c r="D398" s="16"/>
      <c r="E398" s="16"/>
      <c r="F398" s="17"/>
    </row>
    <row r="400" spans="1:9" ht="15.75" thickBot="1" x14ac:dyDescent="0.3">
      <c r="A400" s="43" t="s">
        <v>16</v>
      </c>
      <c r="B400" s="44">
        <f>B391+1</f>
        <v>121</v>
      </c>
    </row>
    <row r="401" spans="1:9" ht="15.75" thickBot="1" x14ac:dyDescent="0.3">
      <c r="A401" s="9" t="s">
        <v>6</v>
      </c>
      <c r="B401" s="10" t="s">
        <v>7</v>
      </c>
      <c r="C401" s="11" t="s">
        <v>8</v>
      </c>
      <c r="D401" s="9" t="s">
        <v>10</v>
      </c>
      <c r="E401" s="10" t="s">
        <v>11</v>
      </c>
      <c r="F401" s="10" t="s">
        <v>12</v>
      </c>
      <c r="G401" s="10" t="s">
        <v>13</v>
      </c>
      <c r="H401" s="10" t="s">
        <v>14</v>
      </c>
      <c r="I401" s="69" t="s">
        <v>15</v>
      </c>
    </row>
    <row r="402" spans="1:9" ht="24" x14ac:dyDescent="0.2">
      <c r="A402" s="12" t="s">
        <v>37</v>
      </c>
      <c r="B402" s="13" t="s">
        <v>29</v>
      </c>
      <c r="C402" s="14">
        <f>C393+$B$6</f>
        <v>0.5340277777777771</v>
      </c>
      <c r="D402" s="70"/>
      <c r="E402" s="18" t="s">
        <v>115</v>
      </c>
      <c r="F402" s="18" t="s">
        <v>124</v>
      </c>
      <c r="G402" s="18" t="s">
        <v>108</v>
      </c>
      <c r="H402" s="18" t="s">
        <v>117</v>
      </c>
      <c r="I402" s="71" t="s">
        <v>34</v>
      </c>
    </row>
    <row r="403" spans="1:9" x14ac:dyDescent="0.2">
      <c r="A403" s="2" t="s">
        <v>5</v>
      </c>
      <c r="B403" s="7" t="s">
        <v>92</v>
      </c>
      <c r="C403" s="4"/>
      <c r="D403" s="72"/>
      <c r="E403" s="20"/>
      <c r="F403" s="20"/>
      <c r="G403" s="20"/>
      <c r="H403" s="20"/>
      <c r="I403" s="73"/>
    </row>
    <row r="404" spans="1:9" ht="15" thickBot="1" x14ac:dyDescent="0.25">
      <c r="A404" s="5" t="s">
        <v>31</v>
      </c>
      <c r="B404" s="8"/>
      <c r="C404" s="6"/>
      <c r="D404" s="74"/>
      <c r="E404" s="21"/>
      <c r="F404" s="21"/>
      <c r="G404" s="21"/>
      <c r="H404" s="21"/>
      <c r="I404" s="75"/>
    </row>
    <row r="405" spans="1:9" ht="15" thickBot="1" x14ac:dyDescent="0.25">
      <c r="A405" s="64" t="s">
        <v>83</v>
      </c>
      <c r="B405" s="65"/>
      <c r="C405" s="65"/>
      <c r="D405" s="66"/>
      <c r="E405" s="67" t="s">
        <v>364</v>
      </c>
      <c r="F405" s="67">
        <v>1</v>
      </c>
      <c r="G405" s="67" t="s">
        <v>364</v>
      </c>
      <c r="H405" s="67">
        <v>2</v>
      </c>
      <c r="I405" s="76">
        <v>3</v>
      </c>
    </row>
    <row r="406" spans="1:9" ht="15" thickBot="1" x14ac:dyDescent="0.25">
      <c r="A406" s="64" t="s">
        <v>8</v>
      </c>
      <c r="B406" s="65"/>
      <c r="C406" s="65"/>
      <c r="D406" s="103"/>
      <c r="E406" s="103"/>
      <c r="F406" s="103">
        <v>1.8471064814814815E-3</v>
      </c>
      <c r="G406" s="103"/>
      <c r="H406" s="103">
        <v>1.8802083333333333E-3</v>
      </c>
      <c r="I406" s="103">
        <v>2.1040509259259259E-3</v>
      </c>
    </row>
    <row r="407" spans="1:9" ht="15" thickBot="1" x14ac:dyDescent="0.25">
      <c r="A407" s="15" t="s">
        <v>264</v>
      </c>
      <c r="B407" s="16"/>
      <c r="C407" s="16"/>
      <c r="D407" s="16"/>
      <c r="E407" s="16"/>
      <c r="F407" s="17"/>
    </row>
    <row r="409" spans="1:9" ht="15.75" thickBot="1" x14ac:dyDescent="0.3">
      <c r="A409" s="43" t="s">
        <v>16</v>
      </c>
      <c r="B409" s="44">
        <f>B400+1</f>
        <v>122</v>
      </c>
    </row>
    <row r="410" spans="1:9" ht="15.75" thickBot="1" x14ac:dyDescent="0.3">
      <c r="A410" s="9" t="s">
        <v>6</v>
      </c>
      <c r="B410" s="10" t="s">
        <v>7</v>
      </c>
      <c r="C410" s="11" t="s">
        <v>8</v>
      </c>
      <c r="D410" s="9" t="s">
        <v>10</v>
      </c>
      <c r="E410" s="10" t="s">
        <v>11</v>
      </c>
      <c r="F410" s="10" t="s">
        <v>12</v>
      </c>
      <c r="G410" s="10" t="s">
        <v>13</v>
      </c>
      <c r="H410" s="10" t="s">
        <v>14</v>
      </c>
      <c r="I410" s="69" t="s">
        <v>15</v>
      </c>
    </row>
    <row r="411" spans="1:9" x14ac:dyDescent="0.2">
      <c r="A411" s="12" t="s">
        <v>37</v>
      </c>
      <c r="B411" s="13" t="s">
        <v>32</v>
      </c>
      <c r="C411" s="14">
        <f>C402+$B$6</f>
        <v>0.5388888888888882</v>
      </c>
      <c r="D411" s="70"/>
      <c r="E411" s="18" t="s">
        <v>39</v>
      </c>
      <c r="F411" s="18" t="s">
        <v>123</v>
      </c>
      <c r="G411" s="18" t="s">
        <v>85</v>
      </c>
      <c r="H411" s="18" t="s">
        <v>25</v>
      </c>
      <c r="I411" s="71" t="s">
        <v>129</v>
      </c>
    </row>
    <row r="412" spans="1:9" x14ac:dyDescent="0.2">
      <c r="A412" s="2" t="s">
        <v>5</v>
      </c>
      <c r="B412" s="7" t="s">
        <v>92</v>
      </c>
      <c r="C412" s="4"/>
      <c r="D412" s="72"/>
      <c r="E412" s="20"/>
      <c r="F412" s="20"/>
      <c r="G412" s="20"/>
      <c r="H412" s="20"/>
      <c r="I412" s="73"/>
    </row>
    <row r="413" spans="1:9" ht="15" thickBot="1" x14ac:dyDescent="0.25">
      <c r="A413" s="5" t="s">
        <v>31</v>
      </c>
      <c r="B413" s="8"/>
      <c r="C413" s="6"/>
      <c r="D413" s="74"/>
      <c r="E413" s="21"/>
      <c r="F413" s="21"/>
      <c r="G413" s="21"/>
      <c r="H413" s="21"/>
      <c r="I413" s="75"/>
    </row>
    <row r="414" spans="1:9" ht="15" thickBot="1" x14ac:dyDescent="0.25">
      <c r="A414" s="64" t="s">
        <v>83</v>
      </c>
      <c r="B414" s="65"/>
      <c r="C414" s="65"/>
      <c r="D414" s="66"/>
      <c r="E414" s="67">
        <v>5</v>
      </c>
      <c r="F414" s="67">
        <v>1</v>
      </c>
      <c r="G414" s="67">
        <v>3</v>
      </c>
      <c r="H414" s="67">
        <v>4</v>
      </c>
      <c r="I414" s="76">
        <v>2</v>
      </c>
    </row>
    <row r="415" spans="1:9" ht="15" thickBot="1" x14ac:dyDescent="0.25">
      <c r="A415" s="64" t="s">
        <v>8</v>
      </c>
      <c r="B415" s="65"/>
      <c r="C415" s="65"/>
      <c r="D415" s="103"/>
      <c r="E415" s="103">
        <v>2.0184027777777778E-3</v>
      </c>
      <c r="F415" s="103">
        <v>1.8373842592592593E-3</v>
      </c>
      <c r="G415" s="103">
        <v>1.8577546296296296E-3</v>
      </c>
      <c r="H415" s="103">
        <v>1.9348379629629629E-3</v>
      </c>
      <c r="I415" s="103">
        <v>1.8407407407407407E-3</v>
      </c>
    </row>
    <row r="416" spans="1:9" ht="15" thickBot="1" x14ac:dyDescent="0.25">
      <c r="A416" s="15" t="s">
        <v>264</v>
      </c>
      <c r="B416" s="16"/>
      <c r="C416" s="16"/>
      <c r="D416" s="16"/>
      <c r="E416" s="16"/>
      <c r="F416" s="17"/>
    </row>
    <row r="418" spans="1:9" ht="15.75" thickBot="1" x14ac:dyDescent="0.3">
      <c r="A418" s="39" t="s">
        <v>16</v>
      </c>
      <c r="B418" s="40">
        <f>B409+1</f>
        <v>123</v>
      </c>
    </row>
    <row r="419" spans="1:9" ht="15.75" thickBot="1" x14ac:dyDescent="0.3">
      <c r="A419" s="9" t="s">
        <v>6</v>
      </c>
      <c r="B419" s="10" t="s">
        <v>7</v>
      </c>
      <c r="C419" s="11" t="s">
        <v>8</v>
      </c>
      <c r="D419" s="9" t="s">
        <v>10</v>
      </c>
      <c r="E419" s="10" t="s">
        <v>11</v>
      </c>
      <c r="F419" s="10" t="s">
        <v>12</v>
      </c>
      <c r="G419" s="10" t="s">
        <v>13</v>
      </c>
      <c r="H419" s="10" t="s">
        <v>14</v>
      </c>
      <c r="I419" s="69" t="s">
        <v>15</v>
      </c>
    </row>
    <row r="420" spans="1:9" x14ac:dyDescent="0.2">
      <c r="A420" s="12" t="s">
        <v>41</v>
      </c>
      <c r="B420" s="13" t="s">
        <v>28</v>
      </c>
      <c r="C420" s="14">
        <f>C411+$B$6</f>
        <v>0.54374999999999929</v>
      </c>
      <c r="D420" s="70"/>
      <c r="E420" s="18" t="s">
        <v>112</v>
      </c>
      <c r="F420" s="18" t="s">
        <v>115</v>
      </c>
      <c r="G420" s="18" t="s">
        <v>124</v>
      </c>
      <c r="H420" s="18" t="s">
        <v>24</v>
      </c>
      <c r="I420" s="71" t="s">
        <v>315</v>
      </c>
    </row>
    <row r="421" spans="1:9" x14ac:dyDescent="0.2">
      <c r="A421" s="2" t="s">
        <v>5</v>
      </c>
      <c r="B421" s="7" t="s">
        <v>96</v>
      </c>
      <c r="C421" s="4"/>
      <c r="D421" s="72"/>
      <c r="E421" s="20"/>
      <c r="F421" s="20"/>
      <c r="G421" s="20"/>
      <c r="H421" s="20"/>
      <c r="I421" s="73"/>
    </row>
    <row r="422" spans="1:9" ht="15" thickBot="1" x14ac:dyDescent="0.25">
      <c r="A422" s="5" t="s">
        <v>51</v>
      </c>
      <c r="B422" s="8"/>
      <c r="C422" s="6"/>
      <c r="D422" s="74"/>
      <c r="E422" s="21"/>
      <c r="F422" s="21"/>
      <c r="G422" s="21"/>
      <c r="H422" s="21"/>
      <c r="I422" s="75"/>
    </row>
    <row r="423" spans="1:9" ht="15" thickBot="1" x14ac:dyDescent="0.25">
      <c r="A423" s="64" t="s">
        <v>83</v>
      </c>
      <c r="B423" s="65"/>
      <c r="C423" s="65"/>
      <c r="D423" s="66"/>
      <c r="E423" s="67">
        <v>5</v>
      </c>
      <c r="F423" s="67">
        <v>2</v>
      </c>
      <c r="G423" s="67">
        <v>3</v>
      </c>
      <c r="H423" s="67">
        <v>4</v>
      </c>
      <c r="I423" s="76">
        <v>1</v>
      </c>
    </row>
    <row r="424" spans="1:9" ht="15" thickBot="1" x14ac:dyDescent="0.25">
      <c r="A424" s="64" t="s">
        <v>8</v>
      </c>
      <c r="B424" s="65"/>
      <c r="C424" s="65"/>
      <c r="D424" s="103"/>
      <c r="E424" s="103">
        <v>1.992361111111111E-3</v>
      </c>
      <c r="F424" s="103">
        <v>1.9370370370370372E-3</v>
      </c>
      <c r="G424" s="103">
        <v>1.9596064814814814E-3</v>
      </c>
      <c r="H424" s="103">
        <v>1.9627314814814815E-3</v>
      </c>
      <c r="I424" s="103">
        <v>1.8892361111111108E-3</v>
      </c>
    </row>
    <row r="425" spans="1:9" ht="15" thickBot="1" x14ac:dyDescent="0.25">
      <c r="A425" s="15" t="s">
        <v>265</v>
      </c>
      <c r="B425" s="16"/>
      <c r="C425" s="16"/>
      <c r="D425" s="16"/>
      <c r="E425" s="16"/>
      <c r="F425" s="17"/>
    </row>
    <row r="426" spans="1:9" x14ac:dyDescent="0.2">
      <c r="A426" s="57"/>
      <c r="B426" s="57"/>
      <c r="C426" s="57"/>
      <c r="D426" s="57"/>
      <c r="E426" s="57"/>
      <c r="F426" s="57"/>
    </row>
    <row r="428" spans="1:9" ht="15.75" thickBot="1" x14ac:dyDescent="0.3">
      <c r="A428" s="31" t="s">
        <v>16</v>
      </c>
      <c r="B428" s="42">
        <f>B418+1</f>
        <v>124</v>
      </c>
    </row>
    <row r="429" spans="1:9" ht="15.75" thickBot="1" x14ac:dyDescent="0.3">
      <c r="A429" s="9" t="s">
        <v>6</v>
      </c>
      <c r="B429" s="10" t="s">
        <v>7</v>
      </c>
      <c r="C429" s="11" t="s">
        <v>8</v>
      </c>
      <c r="D429" s="9" t="s">
        <v>10</v>
      </c>
      <c r="E429" s="10" t="s">
        <v>11</v>
      </c>
      <c r="F429" s="10" t="s">
        <v>12</v>
      </c>
      <c r="G429" s="10" t="s">
        <v>13</v>
      </c>
      <c r="H429" s="10" t="s">
        <v>14</v>
      </c>
      <c r="I429" s="69" t="s">
        <v>15</v>
      </c>
    </row>
    <row r="430" spans="1:9" ht="24" x14ac:dyDescent="0.2">
      <c r="A430" s="12" t="s">
        <v>136</v>
      </c>
      <c r="B430" s="13" t="s">
        <v>28</v>
      </c>
      <c r="C430" s="14">
        <f>C420+$B$6</f>
        <v>0.54861111111111038</v>
      </c>
      <c r="D430" s="70"/>
      <c r="E430" s="18" t="s">
        <v>237</v>
      </c>
      <c r="F430" s="18" t="s">
        <v>234</v>
      </c>
      <c r="G430" s="18" t="s">
        <v>236</v>
      </c>
      <c r="H430" s="18" t="s">
        <v>236</v>
      </c>
      <c r="I430" s="71" t="s">
        <v>300</v>
      </c>
    </row>
    <row r="431" spans="1:9" x14ac:dyDescent="0.2">
      <c r="A431" s="2" t="s">
        <v>48</v>
      </c>
      <c r="B431" s="7" t="s">
        <v>96</v>
      </c>
      <c r="C431" s="4"/>
      <c r="D431" s="72"/>
      <c r="E431" s="20"/>
      <c r="F431" s="20"/>
      <c r="G431" s="20"/>
      <c r="H431" s="20"/>
      <c r="I431" s="73"/>
    </row>
    <row r="432" spans="1:9" ht="15" thickBot="1" x14ac:dyDescent="0.25">
      <c r="A432" s="5" t="s">
        <v>30</v>
      </c>
      <c r="B432" s="8"/>
      <c r="C432" s="6"/>
      <c r="D432" s="74"/>
      <c r="E432" s="21"/>
      <c r="F432" s="21"/>
      <c r="G432" s="21"/>
      <c r="H432" s="21"/>
      <c r="I432" s="75"/>
    </row>
    <row r="433" spans="1:9" ht="15" thickBot="1" x14ac:dyDescent="0.25">
      <c r="A433" s="64" t="s">
        <v>83</v>
      </c>
      <c r="B433" s="65"/>
      <c r="C433" s="65"/>
      <c r="D433" s="66"/>
      <c r="E433" s="67">
        <v>4</v>
      </c>
      <c r="F433" s="67">
        <v>1</v>
      </c>
      <c r="G433" s="67" t="s">
        <v>364</v>
      </c>
      <c r="H433" s="67">
        <v>2</v>
      </c>
      <c r="I433" s="76">
        <v>3</v>
      </c>
    </row>
    <row r="434" spans="1:9" ht="15" thickBot="1" x14ac:dyDescent="0.25">
      <c r="A434" s="64" t="s">
        <v>8</v>
      </c>
      <c r="B434" s="65"/>
      <c r="C434" s="65"/>
      <c r="D434" s="103"/>
      <c r="E434" s="103">
        <v>1.5820601851851848E-3</v>
      </c>
      <c r="F434" s="103">
        <v>1.4004629629629629E-3</v>
      </c>
      <c r="G434" s="103"/>
      <c r="H434" s="103">
        <v>1.5325231481481483E-3</v>
      </c>
      <c r="I434" s="103">
        <v>1.5636574074074075E-3</v>
      </c>
    </row>
    <row r="435" spans="1:9" ht="15" thickBot="1" x14ac:dyDescent="0.25">
      <c r="A435" s="15" t="s">
        <v>266</v>
      </c>
      <c r="B435" s="16"/>
      <c r="C435" s="16"/>
      <c r="D435" s="16"/>
      <c r="E435" s="16"/>
      <c r="F435" s="17"/>
    </row>
    <row r="437" spans="1:9" ht="15.75" thickBot="1" x14ac:dyDescent="0.3">
      <c r="A437" s="33" t="s">
        <v>16</v>
      </c>
      <c r="B437" s="34">
        <f>B428+1</f>
        <v>125</v>
      </c>
    </row>
    <row r="438" spans="1:9" ht="15.75" thickBot="1" x14ac:dyDescent="0.3">
      <c r="A438" s="9" t="s">
        <v>6</v>
      </c>
      <c r="B438" s="10" t="s">
        <v>7</v>
      </c>
      <c r="C438" s="11" t="s">
        <v>8</v>
      </c>
      <c r="D438" s="9" t="s">
        <v>10</v>
      </c>
      <c r="E438" s="10" t="s">
        <v>11</v>
      </c>
      <c r="F438" s="10" t="s">
        <v>12</v>
      </c>
      <c r="G438" s="10" t="s">
        <v>13</v>
      </c>
      <c r="H438" s="10" t="s">
        <v>14</v>
      </c>
      <c r="I438" s="69" t="s">
        <v>15</v>
      </c>
    </row>
    <row r="439" spans="1:9" ht="24" x14ac:dyDescent="0.2">
      <c r="A439" s="12" t="s">
        <v>4</v>
      </c>
      <c r="B439" s="13" t="s">
        <v>28</v>
      </c>
      <c r="C439" s="14">
        <f>C430+$B$6</f>
        <v>0.55347222222222148</v>
      </c>
      <c r="D439" s="70"/>
      <c r="E439" s="18" t="s">
        <v>38</v>
      </c>
      <c r="F439" s="18" t="s">
        <v>105</v>
      </c>
      <c r="G439" s="18" t="s">
        <v>119</v>
      </c>
      <c r="H439" s="18" t="s">
        <v>108</v>
      </c>
      <c r="I439" s="71" t="s">
        <v>106</v>
      </c>
    </row>
    <row r="440" spans="1:9" x14ac:dyDescent="0.2">
      <c r="A440" s="2" t="s">
        <v>48</v>
      </c>
      <c r="B440" s="7" t="s">
        <v>93</v>
      </c>
      <c r="C440" s="4"/>
      <c r="D440" s="72"/>
      <c r="E440" s="20"/>
      <c r="F440" s="20"/>
      <c r="G440" s="20"/>
      <c r="H440" s="20"/>
      <c r="I440" s="73"/>
    </row>
    <row r="441" spans="1:9" ht="15" thickBot="1" x14ac:dyDescent="0.25">
      <c r="A441" s="5" t="s">
        <v>31</v>
      </c>
      <c r="B441" s="8"/>
      <c r="C441" s="6"/>
      <c r="D441" s="74"/>
      <c r="E441" s="21"/>
      <c r="F441" s="21"/>
      <c r="G441" s="21"/>
      <c r="H441" s="21"/>
      <c r="I441" s="75"/>
    </row>
    <row r="442" spans="1:9" ht="15" thickBot="1" x14ac:dyDescent="0.25">
      <c r="A442" s="64" t="s">
        <v>83</v>
      </c>
      <c r="B442" s="65"/>
      <c r="C442" s="65"/>
      <c r="D442" s="66"/>
      <c r="E442" s="67">
        <v>4</v>
      </c>
      <c r="F442" s="67">
        <v>1</v>
      </c>
      <c r="G442" s="67">
        <v>2</v>
      </c>
      <c r="H442" s="67" t="s">
        <v>364</v>
      </c>
      <c r="I442" s="76">
        <v>3</v>
      </c>
    </row>
    <row r="443" spans="1:9" ht="15" thickBot="1" x14ac:dyDescent="0.25">
      <c r="A443" s="64" t="s">
        <v>8</v>
      </c>
      <c r="B443" s="65"/>
      <c r="C443" s="65"/>
      <c r="D443" s="103"/>
      <c r="E443" s="103">
        <v>1.701851851851852E-3</v>
      </c>
      <c r="F443" s="103">
        <v>1.523611111111111E-3</v>
      </c>
      <c r="G443" s="103">
        <v>1.5295138888888891E-3</v>
      </c>
      <c r="H443" s="103"/>
      <c r="I443" s="103">
        <v>1.5723379629629629E-3</v>
      </c>
    </row>
    <row r="444" spans="1:9" ht="15" thickBot="1" x14ac:dyDescent="0.25">
      <c r="A444" s="15" t="s">
        <v>267</v>
      </c>
      <c r="B444" s="16"/>
      <c r="C444" s="16"/>
      <c r="D444" s="16"/>
      <c r="E444" s="16"/>
      <c r="F444" s="17"/>
    </row>
    <row r="446" spans="1:9" ht="15.75" thickBot="1" x14ac:dyDescent="0.3">
      <c r="A446" s="33" t="s">
        <v>16</v>
      </c>
      <c r="B446" s="34">
        <f>B437+1</f>
        <v>126</v>
      </c>
    </row>
    <row r="447" spans="1:9" ht="15.75" thickBot="1" x14ac:dyDescent="0.3">
      <c r="A447" s="9" t="s">
        <v>6</v>
      </c>
      <c r="B447" s="10" t="s">
        <v>7</v>
      </c>
      <c r="C447" s="11" t="s">
        <v>8</v>
      </c>
      <c r="D447" s="9" t="s">
        <v>10</v>
      </c>
      <c r="E447" s="10" t="s">
        <v>11</v>
      </c>
      <c r="F447" s="10" t="s">
        <v>12</v>
      </c>
      <c r="G447" s="10" t="s">
        <v>13</v>
      </c>
      <c r="H447" s="10" t="s">
        <v>14</v>
      </c>
      <c r="I447" s="69" t="s">
        <v>15</v>
      </c>
    </row>
    <row r="448" spans="1:9" x14ac:dyDescent="0.2">
      <c r="A448" s="12" t="s">
        <v>4</v>
      </c>
      <c r="B448" s="13" t="s">
        <v>29</v>
      </c>
      <c r="C448" s="14">
        <f>C439+$B$6</f>
        <v>0.55833333333333257</v>
      </c>
      <c r="D448" s="70"/>
      <c r="E448" s="18" t="s">
        <v>55</v>
      </c>
      <c r="F448" s="18" t="s">
        <v>46</v>
      </c>
      <c r="G448" s="18" t="s">
        <v>24</v>
      </c>
      <c r="H448" s="18" t="s">
        <v>53</v>
      </c>
      <c r="I448" s="71" t="s">
        <v>107</v>
      </c>
    </row>
    <row r="449" spans="1:9" x14ac:dyDescent="0.2">
      <c r="A449" s="2" t="s">
        <v>48</v>
      </c>
      <c r="B449" s="7" t="s">
        <v>93</v>
      </c>
      <c r="C449" s="4"/>
      <c r="D449" s="72"/>
      <c r="E449" s="20"/>
      <c r="F449" s="20"/>
      <c r="G449" s="20"/>
      <c r="H449" s="20"/>
      <c r="I449" s="73"/>
    </row>
    <row r="450" spans="1:9" ht="15" thickBot="1" x14ac:dyDescent="0.25">
      <c r="A450" s="5" t="s">
        <v>31</v>
      </c>
      <c r="B450" s="8"/>
      <c r="C450" s="6"/>
      <c r="D450" s="74"/>
      <c r="E450" s="21"/>
      <c r="F450" s="21"/>
      <c r="G450" s="21"/>
      <c r="H450" s="21"/>
      <c r="I450" s="75"/>
    </row>
    <row r="451" spans="1:9" ht="15" thickBot="1" x14ac:dyDescent="0.25">
      <c r="A451" s="64" t="s">
        <v>83</v>
      </c>
      <c r="B451" s="65"/>
      <c r="C451" s="65"/>
      <c r="D451" s="66"/>
      <c r="E451" s="67">
        <v>1</v>
      </c>
      <c r="F451" s="67">
        <v>3</v>
      </c>
      <c r="G451" s="67">
        <v>4</v>
      </c>
      <c r="H451" s="67">
        <v>5</v>
      </c>
      <c r="I451" s="76">
        <v>2</v>
      </c>
    </row>
    <row r="452" spans="1:9" ht="15" thickBot="1" x14ac:dyDescent="0.25">
      <c r="A452" s="64" t="s">
        <v>8</v>
      </c>
      <c r="B452" s="65"/>
      <c r="C452" s="65"/>
      <c r="D452" s="103"/>
      <c r="E452" s="103">
        <v>1.5873842592592591E-3</v>
      </c>
      <c r="F452" s="103">
        <v>1.6700231481481481E-3</v>
      </c>
      <c r="G452" s="103">
        <v>1.6956018518518518E-3</v>
      </c>
      <c r="H452" s="103">
        <v>1.7099537037037038E-3</v>
      </c>
      <c r="I452" s="103">
        <v>1.596412037037037E-3</v>
      </c>
    </row>
    <row r="453" spans="1:9" ht="15" thickBot="1" x14ac:dyDescent="0.25">
      <c r="A453" s="15" t="s">
        <v>267</v>
      </c>
      <c r="B453" s="16"/>
      <c r="C453" s="16"/>
      <c r="D453" s="16"/>
      <c r="E453" s="16"/>
      <c r="F453" s="17"/>
    </row>
    <row r="455" spans="1:9" ht="15.75" thickBot="1" x14ac:dyDescent="0.3">
      <c r="A455" s="33" t="s">
        <v>16</v>
      </c>
      <c r="B455" s="34">
        <f>B446+1</f>
        <v>127</v>
      </c>
    </row>
    <row r="456" spans="1:9" ht="15.75" thickBot="1" x14ac:dyDescent="0.3">
      <c r="A456" s="9" t="s">
        <v>6</v>
      </c>
      <c r="B456" s="10" t="s">
        <v>7</v>
      </c>
      <c r="C456" s="11" t="s">
        <v>8</v>
      </c>
      <c r="D456" s="9" t="s">
        <v>10</v>
      </c>
      <c r="E456" s="10" t="s">
        <v>11</v>
      </c>
      <c r="F456" s="10" t="s">
        <v>12</v>
      </c>
      <c r="G456" s="10" t="s">
        <v>13</v>
      </c>
      <c r="H456" s="10" t="s">
        <v>14</v>
      </c>
      <c r="I456" s="69" t="s">
        <v>15</v>
      </c>
    </row>
    <row r="457" spans="1:9" x14ac:dyDescent="0.2">
      <c r="A457" s="12" t="s">
        <v>4</v>
      </c>
      <c r="B457" s="13" t="s">
        <v>32</v>
      </c>
      <c r="C457" s="14">
        <f>C448+$B$6</f>
        <v>0.56319444444444366</v>
      </c>
      <c r="D457" s="70"/>
      <c r="E457" s="18" t="s">
        <v>104</v>
      </c>
      <c r="F457" s="18" t="s">
        <v>26</v>
      </c>
      <c r="G457" s="18" t="s">
        <v>25</v>
      </c>
      <c r="H457" s="18" t="s">
        <v>114</v>
      </c>
      <c r="I457" s="71" t="s">
        <v>33</v>
      </c>
    </row>
    <row r="458" spans="1:9" x14ac:dyDescent="0.2">
      <c r="A458" s="2" t="s">
        <v>48</v>
      </c>
      <c r="B458" s="7" t="s">
        <v>93</v>
      </c>
      <c r="C458" s="4"/>
      <c r="D458" s="72"/>
      <c r="E458" s="20"/>
      <c r="F458" s="20"/>
      <c r="G458" s="20"/>
      <c r="H458" s="20"/>
      <c r="I458" s="73"/>
    </row>
    <row r="459" spans="1:9" ht="15" thickBot="1" x14ac:dyDescent="0.25">
      <c r="A459" s="5" t="s">
        <v>31</v>
      </c>
      <c r="B459" s="8"/>
      <c r="C459" s="6"/>
      <c r="D459" s="74"/>
      <c r="E459" s="21"/>
      <c r="F459" s="21"/>
      <c r="G459" s="21"/>
      <c r="H459" s="21"/>
      <c r="I459" s="75"/>
    </row>
    <row r="460" spans="1:9" ht="15" thickBot="1" x14ac:dyDescent="0.25">
      <c r="A460" s="64" t="s">
        <v>83</v>
      </c>
      <c r="B460" s="65"/>
      <c r="C460" s="65"/>
      <c r="D460" s="66"/>
      <c r="E460" s="67">
        <v>1</v>
      </c>
      <c r="F460" s="67">
        <v>2</v>
      </c>
      <c r="G460" s="67">
        <v>3</v>
      </c>
      <c r="H460" s="67">
        <v>4</v>
      </c>
      <c r="I460" s="76" t="s">
        <v>364</v>
      </c>
    </row>
    <row r="461" spans="1:9" ht="15" thickBot="1" x14ac:dyDescent="0.25">
      <c r="A461" s="64" t="s">
        <v>8</v>
      </c>
      <c r="B461" s="65"/>
      <c r="C461" s="65"/>
      <c r="D461" s="103"/>
      <c r="E461" s="103">
        <v>1.5648148148148149E-3</v>
      </c>
      <c r="F461" s="103">
        <v>1.5697916666666666E-3</v>
      </c>
      <c r="G461" s="103">
        <v>1.6534722222222222E-3</v>
      </c>
      <c r="H461" s="103">
        <v>1.6561342592592593E-3</v>
      </c>
      <c r="I461" s="103"/>
    </row>
    <row r="462" spans="1:9" ht="15" thickBot="1" x14ac:dyDescent="0.25">
      <c r="A462" s="15" t="s">
        <v>267</v>
      </c>
      <c r="B462" s="16"/>
      <c r="C462" s="16"/>
      <c r="D462" s="16"/>
      <c r="E462" s="16"/>
      <c r="F462" s="17"/>
    </row>
    <row r="464" spans="1:9" ht="15.75" thickBot="1" x14ac:dyDescent="0.3">
      <c r="A464" s="33" t="s">
        <v>16</v>
      </c>
      <c r="B464" s="34">
        <f>B455+1</f>
        <v>128</v>
      </c>
    </row>
    <row r="465" spans="1:9" ht="15.75" thickBot="1" x14ac:dyDescent="0.3">
      <c r="A465" s="9" t="s">
        <v>6</v>
      </c>
      <c r="B465" s="10" t="s">
        <v>7</v>
      </c>
      <c r="C465" s="11" t="s">
        <v>8</v>
      </c>
      <c r="D465" s="9" t="s">
        <v>10</v>
      </c>
      <c r="E465" s="10" t="s">
        <v>11</v>
      </c>
      <c r="F465" s="10" t="s">
        <v>12</v>
      </c>
      <c r="G465" s="10" t="s">
        <v>13</v>
      </c>
      <c r="H465" s="10" t="s">
        <v>14</v>
      </c>
      <c r="I465" s="69" t="s">
        <v>15</v>
      </c>
    </row>
    <row r="466" spans="1:9" x14ac:dyDescent="0.2">
      <c r="A466" s="12" t="s">
        <v>4</v>
      </c>
      <c r="B466" s="13" t="s">
        <v>71</v>
      </c>
      <c r="C466" s="14">
        <f>C457+$B$6</f>
        <v>0.56805555555555476</v>
      </c>
      <c r="D466" s="70"/>
      <c r="E466" s="18" t="s">
        <v>110</v>
      </c>
      <c r="F466" s="18" t="s">
        <v>23</v>
      </c>
      <c r="G466" s="18" t="s">
        <v>47</v>
      </c>
      <c r="H466" s="18" t="s">
        <v>34</v>
      </c>
      <c r="I466" s="71"/>
    </row>
    <row r="467" spans="1:9" x14ac:dyDescent="0.2">
      <c r="A467" s="2" t="s">
        <v>48</v>
      </c>
      <c r="B467" s="7" t="s">
        <v>93</v>
      </c>
      <c r="C467" s="4"/>
      <c r="D467" s="72"/>
      <c r="E467" s="20"/>
      <c r="F467" s="20"/>
      <c r="G467" s="20"/>
      <c r="H467" s="20"/>
      <c r="I467" s="73"/>
    </row>
    <row r="468" spans="1:9" ht="15" thickBot="1" x14ac:dyDescent="0.25">
      <c r="A468" s="5" t="s">
        <v>31</v>
      </c>
      <c r="B468" s="8"/>
      <c r="C468" s="6"/>
      <c r="D468" s="74"/>
      <c r="E468" s="21"/>
      <c r="F468" s="21"/>
      <c r="G468" s="21"/>
      <c r="H468" s="21"/>
      <c r="I468" s="75"/>
    </row>
    <row r="469" spans="1:9" ht="15" thickBot="1" x14ac:dyDescent="0.25">
      <c r="A469" s="64" t="s">
        <v>83</v>
      </c>
      <c r="B469" s="65"/>
      <c r="C469" s="65"/>
      <c r="D469" s="66"/>
      <c r="E469" s="67">
        <v>3</v>
      </c>
      <c r="F469" s="67">
        <v>2</v>
      </c>
      <c r="G469" s="67">
        <v>1</v>
      </c>
      <c r="H469" s="67" t="s">
        <v>364</v>
      </c>
      <c r="I469" s="76"/>
    </row>
    <row r="470" spans="1:9" ht="15" thickBot="1" x14ac:dyDescent="0.25">
      <c r="A470" s="64" t="s">
        <v>8</v>
      </c>
      <c r="B470" s="65"/>
      <c r="C470" s="65"/>
      <c r="D470" s="103"/>
      <c r="E470" s="103">
        <v>1.6443287037037036E-3</v>
      </c>
      <c r="F470" s="103">
        <v>1.6083333333333331E-3</v>
      </c>
      <c r="G470" s="103">
        <v>1.5366898148148147E-3</v>
      </c>
      <c r="H470" s="103"/>
      <c r="I470" s="103"/>
    </row>
    <row r="471" spans="1:9" ht="15" thickBot="1" x14ac:dyDescent="0.25">
      <c r="A471" s="15" t="s">
        <v>267</v>
      </c>
      <c r="B471" s="16"/>
      <c r="C471" s="16"/>
      <c r="D471" s="16"/>
      <c r="E471" s="16"/>
      <c r="F471" s="17"/>
    </row>
    <row r="472" spans="1:9" x14ac:dyDescent="0.2">
      <c r="A472" s="57"/>
      <c r="B472" s="57"/>
      <c r="C472" s="57"/>
      <c r="D472" s="57"/>
      <c r="E472" s="57"/>
      <c r="F472" s="57"/>
    </row>
    <row r="473" spans="1:9" ht="15.75" thickBot="1" x14ac:dyDescent="0.3">
      <c r="A473" s="37" t="s">
        <v>16</v>
      </c>
      <c r="B473" s="38">
        <f>B464+1</f>
        <v>129</v>
      </c>
    </row>
    <row r="474" spans="1:9" ht="15.75" thickBot="1" x14ac:dyDescent="0.3">
      <c r="A474" s="9" t="s">
        <v>6</v>
      </c>
      <c r="B474" s="10" t="s">
        <v>7</v>
      </c>
      <c r="C474" s="11" t="s">
        <v>8</v>
      </c>
      <c r="D474" s="9" t="s">
        <v>10</v>
      </c>
      <c r="E474" s="10" t="s">
        <v>11</v>
      </c>
      <c r="F474" s="10" t="s">
        <v>12</v>
      </c>
      <c r="G474" s="10" t="s">
        <v>13</v>
      </c>
      <c r="H474" s="10" t="s">
        <v>14</v>
      </c>
      <c r="I474" s="69" t="s">
        <v>15</v>
      </c>
    </row>
    <row r="475" spans="1:9" ht="24" x14ac:dyDescent="0.2">
      <c r="A475" s="12" t="s">
        <v>37</v>
      </c>
      <c r="B475" s="13" t="s">
        <v>28</v>
      </c>
      <c r="C475" s="14">
        <f>C466+$B$6</f>
        <v>0.57291666666666585</v>
      </c>
      <c r="D475" s="70"/>
      <c r="E475" s="18" t="s">
        <v>116</v>
      </c>
      <c r="F475" s="18" t="s">
        <v>107</v>
      </c>
      <c r="G475" s="18" t="s">
        <v>55</v>
      </c>
      <c r="H475" s="18" t="s">
        <v>108</v>
      </c>
      <c r="I475" s="71" t="s">
        <v>118</v>
      </c>
    </row>
    <row r="476" spans="1:9" x14ac:dyDescent="0.2">
      <c r="A476" s="2" t="s">
        <v>48</v>
      </c>
      <c r="B476" s="7" t="s">
        <v>91</v>
      </c>
      <c r="C476" s="4"/>
      <c r="D476" s="72"/>
      <c r="E476" s="20"/>
      <c r="F476" s="20"/>
      <c r="G476" s="20"/>
      <c r="H476" s="20"/>
      <c r="I476" s="73"/>
    </row>
    <row r="477" spans="1:9" ht="15" thickBot="1" x14ac:dyDescent="0.25">
      <c r="A477" s="5" t="s">
        <v>31</v>
      </c>
      <c r="B477" s="8"/>
      <c r="C477" s="6"/>
      <c r="D477" s="74"/>
      <c r="E477" s="21"/>
      <c r="F477" s="21"/>
      <c r="G477" s="21"/>
      <c r="H477" s="21"/>
      <c r="I477" s="75"/>
    </row>
    <row r="478" spans="1:9" ht="15" thickBot="1" x14ac:dyDescent="0.25">
      <c r="A478" s="64" t="s">
        <v>83</v>
      </c>
      <c r="B478" s="65"/>
      <c r="C478" s="65"/>
      <c r="D478" s="66"/>
      <c r="E478" s="67">
        <v>3</v>
      </c>
      <c r="F478" s="67">
        <v>1</v>
      </c>
      <c r="G478" s="67">
        <v>4</v>
      </c>
      <c r="H478" s="67">
        <v>2</v>
      </c>
      <c r="I478" s="76">
        <v>5</v>
      </c>
    </row>
    <row r="479" spans="1:9" ht="15" thickBot="1" x14ac:dyDescent="0.25">
      <c r="A479" s="64" t="s">
        <v>8</v>
      </c>
      <c r="B479" s="65"/>
      <c r="C479" s="65"/>
      <c r="D479" s="103"/>
      <c r="E479" s="103">
        <v>1.6793981481481484E-3</v>
      </c>
      <c r="F479" s="103">
        <v>1.6061342592592592E-3</v>
      </c>
      <c r="G479" s="103">
        <v>1.6853009259259258E-3</v>
      </c>
      <c r="H479" s="103">
        <v>1.618287037037037E-3</v>
      </c>
      <c r="I479" s="103">
        <v>1.8368055555555557E-3</v>
      </c>
    </row>
    <row r="480" spans="1:9" ht="15" thickBot="1" x14ac:dyDescent="0.25">
      <c r="A480" s="15" t="s">
        <v>268</v>
      </c>
      <c r="B480" s="16"/>
      <c r="C480" s="16"/>
      <c r="D480" s="16"/>
      <c r="E480" s="16"/>
      <c r="F480" s="17"/>
    </row>
    <row r="481" spans="1:9" x14ac:dyDescent="0.2">
      <c r="A481" s="57"/>
      <c r="B481" s="57"/>
      <c r="C481" s="57"/>
      <c r="D481" s="57"/>
      <c r="E481" s="57"/>
      <c r="F481" s="57"/>
    </row>
    <row r="482" spans="1:9" ht="15.75" thickBot="1" x14ac:dyDescent="0.3">
      <c r="A482" s="37" t="s">
        <v>16</v>
      </c>
      <c r="B482" s="38">
        <f>B473+1</f>
        <v>130</v>
      </c>
    </row>
    <row r="483" spans="1:9" ht="15.75" thickBot="1" x14ac:dyDescent="0.3">
      <c r="A483" s="9" t="s">
        <v>6</v>
      </c>
      <c r="B483" s="10" t="s">
        <v>7</v>
      </c>
      <c r="C483" s="11" t="s">
        <v>8</v>
      </c>
      <c r="D483" s="9" t="s">
        <v>10</v>
      </c>
      <c r="E483" s="10" t="s">
        <v>11</v>
      </c>
      <c r="F483" s="10" t="s">
        <v>12</v>
      </c>
      <c r="G483" s="10" t="s">
        <v>13</v>
      </c>
      <c r="H483" s="10" t="s">
        <v>14</v>
      </c>
      <c r="I483" s="69" t="s">
        <v>15</v>
      </c>
    </row>
    <row r="484" spans="1:9" x14ac:dyDescent="0.2">
      <c r="A484" s="12" t="s">
        <v>37</v>
      </c>
      <c r="B484" s="13" t="s">
        <v>29</v>
      </c>
      <c r="C484" s="14">
        <f>C475+$B$6</f>
        <v>0.57777777777777695</v>
      </c>
      <c r="D484" s="70"/>
      <c r="E484" s="18" t="s">
        <v>124</v>
      </c>
      <c r="F484" s="18" t="s">
        <v>125</v>
      </c>
      <c r="G484" s="18" t="s">
        <v>123</v>
      </c>
      <c r="H484" s="18" t="s">
        <v>127</v>
      </c>
      <c r="I484" s="71" t="s">
        <v>34</v>
      </c>
    </row>
    <row r="485" spans="1:9" x14ac:dyDescent="0.2">
      <c r="A485" s="2" t="s">
        <v>48</v>
      </c>
      <c r="B485" s="7" t="s">
        <v>91</v>
      </c>
      <c r="C485" s="4"/>
      <c r="D485" s="72"/>
      <c r="E485" s="20"/>
      <c r="F485" s="20"/>
      <c r="G485" s="20"/>
      <c r="H485" s="20"/>
      <c r="I485" s="73"/>
    </row>
    <row r="486" spans="1:9" ht="15" thickBot="1" x14ac:dyDescent="0.25">
      <c r="A486" s="5" t="s">
        <v>31</v>
      </c>
      <c r="B486" s="8"/>
      <c r="C486" s="6"/>
      <c r="D486" s="74"/>
      <c r="E486" s="21"/>
      <c r="F486" s="21"/>
      <c r="G486" s="21"/>
      <c r="H486" s="21"/>
      <c r="I486" s="75"/>
    </row>
    <row r="487" spans="1:9" ht="15" thickBot="1" x14ac:dyDescent="0.25">
      <c r="A487" s="64" t="s">
        <v>83</v>
      </c>
      <c r="B487" s="65"/>
      <c r="C487" s="65"/>
      <c r="D487" s="66"/>
      <c r="E487" s="67">
        <v>2</v>
      </c>
      <c r="F487" s="67" t="s">
        <v>364</v>
      </c>
      <c r="G487" s="67">
        <v>3</v>
      </c>
      <c r="H487" s="67">
        <v>1</v>
      </c>
      <c r="I487" s="76">
        <v>4</v>
      </c>
    </row>
    <row r="488" spans="1:9" ht="15" thickBot="1" x14ac:dyDescent="0.25">
      <c r="A488" s="64" t="s">
        <v>8</v>
      </c>
      <c r="B488" s="65"/>
      <c r="C488" s="65"/>
      <c r="D488" s="103"/>
      <c r="E488" s="103">
        <v>1.6504629629629632E-3</v>
      </c>
      <c r="F488" s="103"/>
      <c r="G488" s="103">
        <v>1.7023148148148147E-3</v>
      </c>
      <c r="H488" s="103">
        <v>1.578009259259259E-3</v>
      </c>
      <c r="I488" s="103">
        <v>1.7681712962962963E-3</v>
      </c>
    </row>
    <row r="489" spans="1:9" ht="15" thickBot="1" x14ac:dyDescent="0.25">
      <c r="A489" s="15" t="s">
        <v>268</v>
      </c>
      <c r="B489" s="16"/>
      <c r="C489" s="16"/>
      <c r="D489" s="16"/>
      <c r="E489" s="16"/>
      <c r="F489" s="17"/>
    </row>
    <row r="491" spans="1:9" ht="15.75" thickBot="1" x14ac:dyDescent="0.3">
      <c r="A491" s="39" t="s">
        <v>16</v>
      </c>
      <c r="B491" s="40">
        <f>B482+1</f>
        <v>131</v>
      </c>
    </row>
    <row r="492" spans="1:9" ht="15.75" thickBot="1" x14ac:dyDescent="0.3">
      <c r="A492" s="9" t="s">
        <v>6</v>
      </c>
      <c r="B492" s="10" t="s">
        <v>7</v>
      </c>
      <c r="C492" s="11" t="s">
        <v>8</v>
      </c>
      <c r="D492" s="9" t="s">
        <v>10</v>
      </c>
      <c r="E492" s="10" t="s">
        <v>11</v>
      </c>
      <c r="F492" s="10" t="s">
        <v>12</v>
      </c>
      <c r="G492" s="10" t="s">
        <v>13</v>
      </c>
      <c r="H492" s="10" t="s">
        <v>14</v>
      </c>
      <c r="I492" s="69" t="s">
        <v>15</v>
      </c>
    </row>
    <row r="493" spans="1:9" x14ac:dyDescent="0.2">
      <c r="A493" s="12" t="s">
        <v>41</v>
      </c>
      <c r="B493" s="13" t="s">
        <v>28</v>
      </c>
      <c r="C493" s="14">
        <f>C484+$B$6</f>
        <v>0.58263888888888804</v>
      </c>
      <c r="D493" s="70"/>
      <c r="E493" s="18" t="s">
        <v>40</v>
      </c>
      <c r="F493" s="18" t="s">
        <v>104</v>
      </c>
      <c r="G493" s="18" t="s">
        <v>125</v>
      </c>
      <c r="H493" s="18" t="s">
        <v>119</v>
      </c>
      <c r="I493" s="71"/>
    </row>
    <row r="494" spans="1:9" x14ac:dyDescent="0.2">
      <c r="A494" s="2" t="s">
        <v>48</v>
      </c>
      <c r="B494" s="7" t="s">
        <v>96</v>
      </c>
      <c r="C494" s="4"/>
      <c r="D494" s="72"/>
      <c r="E494" s="20" t="s">
        <v>313</v>
      </c>
      <c r="F494" s="20" t="s">
        <v>311</v>
      </c>
      <c r="G494" s="20" t="s">
        <v>312</v>
      </c>
      <c r="H494" s="20" t="s">
        <v>314</v>
      </c>
      <c r="I494" s="73"/>
    </row>
    <row r="495" spans="1:9" ht="15" thickBot="1" x14ac:dyDescent="0.25">
      <c r="A495" s="5" t="s">
        <v>31</v>
      </c>
      <c r="B495" s="8"/>
      <c r="C495" s="6"/>
      <c r="D495" s="74"/>
      <c r="E495" s="21"/>
      <c r="F495" s="21"/>
      <c r="G495" s="21"/>
      <c r="H495" s="21"/>
      <c r="I495" s="75"/>
    </row>
    <row r="496" spans="1:9" ht="15" thickBot="1" x14ac:dyDescent="0.25">
      <c r="A496" s="64" t="s">
        <v>83</v>
      </c>
      <c r="B496" s="65"/>
      <c r="C496" s="65"/>
      <c r="D496" s="66"/>
      <c r="E496" s="67">
        <v>2</v>
      </c>
      <c r="F496" s="67">
        <v>1</v>
      </c>
      <c r="G496" s="67">
        <v>4</v>
      </c>
      <c r="H496" s="67">
        <v>3</v>
      </c>
      <c r="I496" s="76"/>
    </row>
    <row r="497" spans="1:9" ht="15" thickBot="1" x14ac:dyDescent="0.25">
      <c r="A497" s="64" t="s">
        <v>8</v>
      </c>
      <c r="B497" s="65"/>
      <c r="C497" s="65"/>
      <c r="D497" s="103"/>
      <c r="E497" s="103">
        <v>1.7776620370370374E-3</v>
      </c>
      <c r="F497" s="103">
        <v>1.6539351851851854E-3</v>
      </c>
      <c r="G497" s="103">
        <v>1.9701388888888889E-3</v>
      </c>
      <c r="H497" s="103">
        <v>1.8679398148148151E-3</v>
      </c>
      <c r="I497" s="103"/>
    </row>
    <row r="498" spans="1:9" ht="15" thickBot="1" x14ac:dyDescent="0.25">
      <c r="A498" s="15" t="s">
        <v>269</v>
      </c>
      <c r="B498" s="16"/>
      <c r="C498" s="16"/>
      <c r="D498" s="16"/>
      <c r="E498" s="16"/>
      <c r="F498" s="17"/>
    </row>
    <row r="500" spans="1:9" ht="15.75" thickBot="1" x14ac:dyDescent="0.3">
      <c r="A500" s="33" t="s">
        <v>16</v>
      </c>
      <c r="B500" s="34">
        <f>B491+1</f>
        <v>132</v>
      </c>
    </row>
    <row r="501" spans="1:9" ht="15.75" thickBot="1" x14ac:dyDescent="0.3">
      <c r="A501" s="9" t="s">
        <v>6</v>
      </c>
      <c r="B501" s="10" t="s">
        <v>7</v>
      </c>
      <c r="C501" s="11" t="s">
        <v>8</v>
      </c>
      <c r="D501" s="9" t="s">
        <v>10</v>
      </c>
      <c r="E501" s="10" t="s">
        <v>11</v>
      </c>
      <c r="F501" s="10" t="s">
        <v>12</v>
      </c>
      <c r="G501" s="10" t="s">
        <v>13</v>
      </c>
      <c r="H501" s="10" t="s">
        <v>14</v>
      </c>
      <c r="I501" s="69" t="s">
        <v>15</v>
      </c>
    </row>
    <row r="502" spans="1:9" x14ac:dyDescent="0.2">
      <c r="A502" s="12" t="s">
        <v>4</v>
      </c>
      <c r="B502" s="13" t="s">
        <v>218</v>
      </c>
      <c r="C502" s="14">
        <f>C493+$B$6</f>
        <v>0.58749999999999913</v>
      </c>
      <c r="D502" s="70" t="s">
        <v>115</v>
      </c>
      <c r="E502" s="18" t="s">
        <v>562</v>
      </c>
      <c r="F502" s="18" t="s">
        <v>45</v>
      </c>
      <c r="G502" s="18" t="s">
        <v>135</v>
      </c>
      <c r="H502" s="18" t="s">
        <v>563</v>
      </c>
      <c r="I502" s="71" t="s">
        <v>532</v>
      </c>
    </row>
    <row r="503" spans="1:9" x14ac:dyDescent="0.2">
      <c r="A503" s="2" t="s">
        <v>5</v>
      </c>
      <c r="B503" s="7" t="s">
        <v>93</v>
      </c>
      <c r="C503" s="4"/>
      <c r="D503" s="72"/>
      <c r="E503" s="20"/>
      <c r="F503" s="20"/>
      <c r="G503" s="20"/>
      <c r="H503" s="20"/>
      <c r="I503" s="73"/>
    </row>
    <row r="504" spans="1:9" ht="15" thickBot="1" x14ac:dyDescent="0.25">
      <c r="A504" s="5" t="s">
        <v>31</v>
      </c>
      <c r="B504" s="8"/>
      <c r="C504" s="6"/>
      <c r="D504" s="74"/>
      <c r="E504" s="21"/>
      <c r="F504" s="21"/>
      <c r="G504" s="21"/>
      <c r="H504" s="21"/>
      <c r="I504" s="75"/>
    </row>
    <row r="505" spans="1:9" ht="15" thickBot="1" x14ac:dyDescent="0.25">
      <c r="A505" s="64" t="s">
        <v>83</v>
      </c>
      <c r="B505" s="65"/>
      <c r="C505" s="65"/>
      <c r="D505" s="66">
        <v>5</v>
      </c>
      <c r="E505" s="67">
        <v>2</v>
      </c>
      <c r="F505" s="67">
        <v>4</v>
      </c>
      <c r="G505" s="67">
        <v>1</v>
      </c>
      <c r="H505" s="67">
        <v>3</v>
      </c>
      <c r="I505" s="76"/>
    </row>
    <row r="506" spans="1:9" ht="15" thickBot="1" x14ac:dyDescent="0.25">
      <c r="A506" s="64" t="s">
        <v>8</v>
      </c>
      <c r="B506" s="65"/>
      <c r="C506" s="65"/>
      <c r="D506" s="103">
        <v>2.0361111111111109E-3</v>
      </c>
      <c r="E506" s="103">
        <v>1.9211805555555555E-3</v>
      </c>
      <c r="F506" s="103">
        <v>1.9804398148148146E-3</v>
      </c>
      <c r="G506" s="103">
        <v>1.9119212962962961E-3</v>
      </c>
      <c r="H506" s="103">
        <v>1.9734953703703702E-3</v>
      </c>
      <c r="I506" s="103"/>
    </row>
    <row r="507" spans="1:9" ht="15" thickBot="1" x14ac:dyDescent="0.25">
      <c r="A507" s="15" t="s">
        <v>533</v>
      </c>
      <c r="B507" s="16"/>
      <c r="C507" s="16"/>
      <c r="D507" s="16"/>
      <c r="E507" s="16"/>
      <c r="F507" s="17"/>
    </row>
    <row r="509" spans="1:9" ht="15.75" thickBot="1" x14ac:dyDescent="0.3">
      <c r="A509" s="33" t="s">
        <v>16</v>
      </c>
      <c r="B509" s="34">
        <f>B500+1</f>
        <v>133</v>
      </c>
    </row>
    <row r="510" spans="1:9" ht="15.75" thickBot="1" x14ac:dyDescent="0.3">
      <c r="A510" s="9" t="s">
        <v>6</v>
      </c>
      <c r="B510" s="10" t="s">
        <v>7</v>
      </c>
      <c r="C510" s="11" t="s">
        <v>8</v>
      </c>
      <c r="D510" s="9" t="s">
        <v>10</v>
      </c>
      <c r="E510" s="10" t="s">
        <v>11</v>
      </c>
      <c r="F510" s="10" t="s">
        <v>12</v>
      </c>
      <c r="G510" s="10" t="s">
        <v>13</v>
      </c>
      <c r="H510" s="10" t="s">
        <v>14</v>
      </c>
      <c r="I510" s="69" t="s">
        <v>15</v>
      </c>
    </row>
    <row r="511" spans="1:9" x14ac:dyDescent="0.2">
      <c r="A511" s="12" t="s">
        <v>4</v>
      </c>
      <c r="B511" s="13" t="s">
        <v>219</v>
      </c>
      <c r="C511" s="14">
        <f>C502+$B$6</f>
        <v>0.59236111111111023</v>
      </c>
      <c r="D511" s="70" t="s">
        <v>417</v>
      </c>
      <c r="E511" s="18" t="s">
        <v>564</v>
      </c>
      <c r="F511" s="18" t="s">
        <v>53</v>
      </c>
      <c r="G511" s="18" t="s">
        <v>55</v>
      </c>
      <c r="H511" s="18" t="s">
        <v>561</v>
      </c>
      <c r="I511" s="71"/>
    </row>
    <row r="512" spans="1:9" x14ac:dyDescent="0.2">
      <c r="A512" s="2" t="s">
        <v>5</v>
      </c>
      <c r="B512" s="7" t="s">
        <v>93</v>
      </c>
      <c r="C512" s="4"/>
      <c r="D512" s="72"/>
      <c r="E512" s="20"/>
      <c r="F512" s="20"/>
      <c r="G512" s="20"/>
      <c r="H512" s="20"/>
      <c r="I512" s="73"/>
    </row>
    <row r="513" spans="1:9" ht="15" thickBot="1" x14ac:dyDescent="0.25">
      <c r="A513" s="5" t="s">
        <v>31</v>
      </c>
      <c r="B513" s="8"/>
      <c r="C513" s="6"/>
      <c r="D513" s="74"/>
      <c r="E513" s="21"/>
      <c r="F513" s="21"/>
      <c r="G513" s="21"/>
      <c r="H513" s="21"/>
      <c r="I513" s="75"/>
    </row>
    <row r="514" spans="1:9" ht="15" thickBot="1" x14ac:dyDescent="0.25">
      <c r="A514" s="64" t="s">
        <v>83</v>
      </c>
      <c r="B514" s="65"/>
      <c r="C514" s="65"/>
      <c r="D514" s="66">
        <v>4</v>
      </c>
      <c r="E514" s="67">
        <v>1</v>
      </c>
      <c r="F514" s="67">
        <v>2</v>
      </c>
      <c r="G514" s="67" t="s">
        <v>364</v>
      </c>
      <c r="H514" s="67">
        <v>3</v>
      </c>
      <c r="I514" s="76"/>
    </row>
    <row r="515" spans="1:9" ht="15" thickBot="1" x14ac:dyDescent="0.25">
      <c r="A515" s="64" t="s">
        <v>8</v>
      </c>
      <c r="B515" s="65"/>
      <c r="C515" s="65"/>
      <c r="D515" s="103">
        <v>2.0858796296296298E-3</v>
      </c>
      <c r="E515" s="103">
        <v>1.9107638888888889E-3</v>
      </c>
      <c r="F515" s="103">
        <v>1.9203703703703702E-3</v>
      </c>
      <c r="G515" s="103"/>
      <c r="H515" s="103">
        <v>1.9847222222222224E-3</v>
      </c>
      <c r="I515" s="103"/>
    </row>
    <row r="516" spans="1:9" ht="15" thickBot="1" x14ac:dyDescent="0.25">
      <c r="A516" s="15" t="s">
        <v>534</v>
      </c>
      <c r="B516" s="16"/>
      <c r="C516" s="16"/>
      <c r="D516" s="16"/>
      <c r="E516" s="16"/>
      <c r="F516" s="17"/>
    </row>
    <row r="518" spans="1:9" ht="15.75" thickBot="1" x14ac:dyDescent="0.3">
      <c r="A518" s="33" t="s">
        <v>16</v>
      </c>
      <c r="B518" s="34">
        <f>B509+1</f>
        <v>134</v>
      </c>
      <c r="C518" t="s">
        <v>535</v>
      </c>
    </row>
    <row r="519" spans="1:9" ht="15.75" thickBot="1" x14ac:dyDescent="0.3">
      <c r="A519" s="9" t="s">
        <v>6</v>
      </c>
      <c r="B519" s="10" t="s">
        <v>7</v>
      </c>
      <c r="C519" s="11" t="s">
        <v>8</v>
      </c>
      <c r="D519" s="9" t="s">
        <v>10</v>
      </c>
      <c r="E519" s="10" t="s">
        <v>11</v>
      </c>
      <c r="F519" s="10" t="s">
        <v>12</v>
      </c>
      <c r="G519" s="10" t="s">
        <v>13</v>
      </c>
      <c r="H519" s="10" t="s">
        <v>14</v>
      </c>
      <c r="I519" s="69" t="s">
        <v>15</v>
      </c>
    </row>
    <row r="520" spans="1:9" x14ac:dyDescent="0.2">
      <c r="A520" s="12" t="s">
        <v>4</v>
      </c>
      <c r="B520" s="13"/>
      <c r="C520" s="14">
        <f>C511+$B$6</f>
        <v>0.59722222222222132</v>
      </c>
      <c r="D520" s="70" t="s">
        <v>34</v>
      </c>
      <c r="E520" s="18" t="s">
        <v>417</v>
      </c>
      <c r="F520" s="18" t="s">
        <v>85</v>
      </c>
      <c r="G520" s="18" t="s">
        <v>25</v>
      </c>
      <c r="H520" s="18" t="s">
        <v>125</v>
      </c>
      <c r="I520" s="71" t="s">
        <v>39</v>
      </c>
    </row>
    <row r="521" spans="1:9" x14ac:dyDescent="0.2">
      <c r="A521" s="2" t="s">
        <v>5</v>
      </c>
      <c r="B521" s="7"/>
      <c r="C521" s="4"/>
      <c r="D521" s="72"/>
      <c r="E521" s="20"/>
      <c r="F521" s="20"/>
      <c r="G521" s="20"/>
      <c r="H521" s="20"/>
      <c r="I521" s="73"/>
    </row>
    <row r="522" spans="1:9" ht="15" thickBot="1" x14ac:dyDescent="0.25">
      <c r="A522" s="5" t="s">
        <v>31</v>
      </c>
      <c r="B522" s="8"/>
      <c r="C522" s="6"/>
      <c r="D522" s="74"/>
      <c r="E522" s="21"/>
      <c r="F522" s="21"/>
      <c r="G522" s="21"/>
      <c r="H522" s="21"/>
      <c r="I522" s="75"/>
    </row>
    <row r="523" spans="1:9" ht="15" thickBot="1" x14ac:dyDescent="0.25">
      <c r="A523" s="64" t="s">
        <v>83</v>
      </c>
      <c r="B523" s="65"/>
      <c r="C523" s="65"/>
      <c r="D523" s="66">
        <v>5</v>
      </c>
      <c r="E523" s="67" t="s">
        <v>364</v>
      </c>
      <c r="F523" s="67">
        <v>2</v>
      </c>
      <c r="G523" s="67">
        <v>3</v>
      </c>
      <c r="H523" s="67">
        <v>1</v>
      </c>
      <c r="I523" s="76">
        <v>4</v>
      </c>
    </row>
    <row r="524" spans="1:9" ht="15" thickBot="1" x14ac:dyDescent="0.25">
      <c r="A524" s="64" t="s">
        <v>8</v>
      </c>
      <c r="B524" s="65"/>
      <c r="C524" s="65"/>
      <c r="D524" s="103">
        <v>2.200810185185185E-3</v>
      </c>
      <c r="E524" s="103"/>
      <c r="F524" s="103">
        <v>1.9061342592592593E-3</v>
      </c>
      <c r="G524" s="103">
        <v>1.9802083333333334E-3</v>
      </c>
      <c r="H524" s="103">
        <v>1.8432870370370372E-3</v>
      </c>
      <c r="I524" s="103">
        <v>2.0233796296296297E-3</v>
      </c>
    </row>
    <row r="525" spans="1:9" ht="15" thickBot="1" x14ac:dyDescent="0.25">
      <c r="A525" s="15" t="s">
        <v>270</v>
      </c>
      <c r="B525" s="16"/>
      <c r="C525" s="16"/>
      <c r="D525" s="16"/>
      <c r="E525" s="16"/>
      <c r="F525" s="17"/>
    </row>
    <row r="527" spans="1:9" ht="15.75" thickBot="1" x14ac:dyDescent="0.3">
      <c r="A527" s="37" t="s">
        <v>16</v>
      </c>
      <c r="B527" s="38">
        <f>B518+1</f>
        <v>135</v>
      </c>
    </row>
    <row r="528" spans="1:9" ht="15.75" thickBot="1" x14ac:dyDescent="0.3">
      <c r="A528" s="9" t="s">
        <v>6</v>
      </c>
      <c r="B528" s="10" t="s">
        <v>7</v>
      </c>
      <c r="C528" s="11" t="s">
        <v>8</v>
      </c>
      <c r="D528" s="9" t="s">
        <v>10</v>
      </c>
      <c r="E528" s="10" t="s">
        <v>11</v>
      </c>
      <c r="F528" s="10" t="s">
        <v>12</v>
      </c>
      <c r="G528" s="10" t="s">
        <v>13</v>
      </c>
      <c r="H528" s="10" t="s">
        <v>14</v>
      </c>
      <c r="I528" s="69" t="s">
        <v>15</v>
      </c>
    </row>
    <row r="529" spans="1:9" x14ac:dyDescent="0.2">
      <c r="A529" s="12" t="s">
        <v>37</v>
      </c>
      <c r="B529" s="13" t="s">
        <v>218</v>
      </c>
      <c r="C529" s="14">
        <f>C520+$B$6</f>
        <v>0.60208333333333242</v>
      </c>
      <c r="D529" s="70" t="s">
        <v>34</v>
      </c>
      <c r="E529" s="18" t="s">
        <v>417</v>
      </c>
      <c r="F529" s="18" t="s">
        <v>85</v>
      </c>
      <c r="G529" s="18" t="s">
        <v>25</v>
      </c>
      <c r="H529" s="18" t="s">
        <v>569</v>
      </c>
      <c r="I529" s="71" t="s">
        <v>39</v>
      </c>
    </row>
    <row r="530" spans="1:9" x14ac:dyDescent="0.2">
      <c r="A530" s="2" t="s">
        <v>5</v>
      </c>
      <c r="B530" s="7" t="s">
        <v>92</v>
      </c>
      <c r="C530" s="4"/>
      <c r="D530" s="72"/>
      <c r="E530" s="20"/>
      <c r="F530" s="20"/>
      <c r="G530" s="20"/>
      <c r="H530" s="20"/>
      <c r="I530" s="73"/>
    </row>
    <row r="531" spans="1:9" ht="15" thickBot="1" x14ac:dyDescent="0.25">
      <c r="A531" s="5" t="s">
        <v>31</v>
      </c>
      <c r="B531" s="8"/>
      <c r="C531" s="6"/>
      <c r="D531" s="74"/>
      <c r="E531" s="21"/>
      <c r="F531" s="21"/>
      <c r="G531" s="21"/>
      <c r="H531" s="21"/>
      <c r="I531" s="75"/>
    </row>
    <row r="532" spans="1:9" ht="15" thickBot="1" x14ac:dyDescent="0.25">
      <c r="A532" s="64" t="s">
        <v>83</v>
      </c>
      <c r="B532" s="65"/>
      <c r="C532" s="65"/>
      <c r="D532" s="66">
        <v>5</v>
      </c>
      <c r="E532" s="67" t="s">
        <v>364</v>
      </c>
      <c r="F532" s="67">
        <v>2</v>
      </c>
      <c r="G532" s="67">
        <v>3</v>
      </c>
      <c r="H532" s="67">
        <v>1</v>
      </c>
      <c r="I532" s="76">
        <v>4</v>
      </c>
    </row>
    <row r="533" spans="1:9" ht="15" thickBot="1" x14ac:dyDescent="0.25">
      <c r="A533" s="64" t="s">
        <v>8</v>
      </c>
      <c r="B533" s="65"/>
      <c r="C533" s="65"/>
      <c r="D533" s="103">
        <v>2.200810185185185E-3</v>
      </c>
      <c r="E533" s="103"/>
      <c r="F533" s="103">
        <v>1.9061342592592593E-3</v>
      </c>
      <c r="G533" s="103">
        <v>1.9802083333333334E-3</v>
      </c>
      <c r="H533" s="103">
        <v>1.8432870370370372E-3</v>
      </c>
      <c r="I533" s="103">
        <v>2.0233796296296297E-3</v>
      </c>
    </row>
    <row r="534" spans="1:9" ht="15" thickBot="1" x14ac:dyDescent="0.25">
      <c r="A534" s="15" t="s">
        <v>271</v>
      </c>
      <c r="B534" s="16"/>
      <c r="C534" s="16"/>
      <c r="D534" s="16"/>
      <c r="E534" s="16"/>
      <c r="F534" s="17"/>
    </row>
    <row r="536" spans="1:9" ht="15.75" thickBot="1" x14ac:dyDescent="0.3">
      <c r="A536" s="37" t="s">
        <v>16</v>
      </c>
      <c r="B536" s="38">
        <f>B527+1</f>
        <v>136</v>
      </c>
      <c r="C536" t="s">
        <v>568</v>
      </c>
    </row>
    <row r="537" spans="1:9" ht="15.75" thickBot="1" x14ac:dyDescent="0.3">
      <c r="A537" s="9" t="s">
        <v>6</v>
      </c>
      <c r="B537" s="10" t="s">
        <v>7</v>
      </c>
      <c r="C537" s="11" t="s">
        <v>8</v>
      </c>
      <c r="D537" s="9" t="s">
        <v>10</v>
      </c>
      <c r="E537" s="10" t="s">
        <v>11</v>
      </c>
      <c r="F537" s="10" t="s">
        <v>12</v>
      </c>
      <c r="G537" s="10" t="s">
        <v>13</v>
      </c>
      <c r="H537" s="10" t="s">
        <v>14</v>
      </c>
      <c r="I537" s="69" t="s">
        <v>15</v>
      </c>
    </row>
    <row r="538" spans="1:9" x14ac:dyDescent="0.2">
      <c r="A538" s="12" t="s">
        <v>37</v>
      </c>
      <c r="B538" s="13" t="s">
        <v>219</v>
      </c>
      <c r="C538" s="14">
        <f>C529+$B$6</f>
        <v>0.60694444444444351</v>
      </c>
      <c r="D538" s="70"/>
      <c r="E538" s="18" t="s">
        <v>560</v>
      </c>
      <c r="F538" s="18" t="s">
        <v>125</v>
      </c>
      <c r="G538" s="18" t="s">
        <v>39</v>
      </c>
      <c r="H538" s="18"/>
      <c r="I538" s="71"/>
    </row>
    <row r="539" spans="1:9" x14ac:dyDescent="0.2">
      <c r="A539" s="2" t="s">
        <v>5</v>
      </c>
      <c r="B539" s="7" t="s">
        <v>92</v>
      </c>
      <c r="C539" s="4"/>
      <c r="D539" s="72"/>
      <c r="E539" s="20"/>
      <c r="F539" s="20"/>
      <c r="G539" s="20"/>
      <c r="H539" s="20"/>
      <c r="I539" s="73"/>
    </row>
    <row r="540" spans="1:9" ht="15" thickBot="1" x14ac:dyDescent="0.25">
      <c r="A540" s="5" t="s">
        <v>31</v>
      </c>
      <c r="B540" s="8"/>
      <c r="C540" s="6"/>
      <c r="D540" s="74"/>
      <c r="E540" s="21"/>
      <c r="F540" s="21"/>
      <c r="G540" s="21"/>
      <c r="H540" s="21"/>
      <c r="I540" s="75"/>
    </row>
    <row r="541" spans="1:9" ht="15" thickBot="1" x14ac:dyDescent="0.25">
      <c r="A541" s="64" t="s">
        <v>83</v>
      </c>
      <c r="B541" s="65"/>
      <c r="C541" s="65"/>
      <c r="D541" s="66"/>
      <c r="E541" s="67"/>
      <c r="F541" s="67"/>
      <c r="G541" s="67"/>
      <c r="H541" s="67"/>
      <c r="I541" s="76"/>
    </row>
    <row r="542" spans="1:9" ht="15" thickBot="1" x14ac:dyDescent="0.25">
      <c r="A542" s="64" t="s">
        <v>8</v>
      </c>
      <c r="B542" s="65"/>
      <c r="C542" s="65"/>
      <c r="D542" s="103"/>
      <c r="E542" s="103"/>
      <c r="F542" s="103"/>
      <c r="G542" s="103"/>
      <c r="H542" s="103"/>
      <c r="I542" s="103"/>
    </row>
    <row r="543" spans="1:9" ht="15" thickBot="1" x14ac:dyDescent="0.25">
      <c r="A543" s="15" t="s">
        <v>271</v>
      </c>
      <c r="B543" s="16"/>
      <c r="C543" s="16"/>
      <c r="D543" s="16"/>
      <c r="E543" s="16"/>
      <c r="F543" s="17"/>
    </row>
    <row r="545" spans="1:9" ht="15.75" thickBot="1" x14ac:dyDescent="0.3">
      <c r="A545" s="33" t="s">
        <v>16</v>
      </c>
      <c r="B545" s="34">
        <f>B536+1</f>
        <v>137</v>
      </c>
    </row>
    <row r="546" spans="1:9" ht="15.75" thickBot="1" x14ac:dyDescent="0.3">
      <c r="A546" s="9" t="s">
        <v>6</v>
      </c>
      <c r="B546" s="10" t="s">
        <v>7</v>
      </c>
      <c r="C546" s="11" t="s">
        <v>8</v>
      </c>
      <c r="D546" s="9" t="s">
        <v>10</v>
      </c>
      <c r="E546" s="10" t="s">
        <v>11</v>
      </c>
      <c r="F546" s="10" t="s">
        <v>12</v>
      </c>
      <c r="G546" s="10" t="s">
        <v>13</v>
      </c>
      <c r="H546" s="10" t="s">
        <v>14</v>
      </c>
      <c r="I546" s="69" t="s">
        <v>15</v>
      </c>
    </row>
    <row r="547" spans="1:9" x14ac:dyDescent="0.2">
      <c r="A547" s="12" t="s">
        <v>4</v>
      </c>
      <c r="B547" s="13" t="s">
        <v>218</v>
      </c>
      <c r="C547" s="14">
        <f>C538+$B$6</f>
        <v>0.6118055555555546</v>
      </c>
      <c r="D547" s="70"/>
      <c r="E547" s="18" t="s">
        <v>566</v>
      </c>
      <c r="F547" s="18" t="s">
        <v>355</v>
      </c>
      <c r="G547" s="18" t="s">
        <v>24</v>
      </c>
      <c r="H547" s="18" t="s">
        <v>567</v>
      </c>
      <c r="I547" s="71"/>
    </row>
    <row r="548" spans="1:9" x14ac:dyDescent="0.2">
      <c r="A548" s="2" t="s">
        <v>48</v>
      </c>
      <c r="B548" s="7" t="s">
        <v>93</v>
      </c>
      <c r="C548" s="4"/>
      <c r="D548" s="72"/>
      <c r="E548" s="20"/>
      <c r="F548" s="20"/>
      <c r="G548" s="20"/>
      <c r="H548" s="20"/>
      <c r="I548" s="73"/>
    </row>
    <row r="549" spans="1:9" ht="15" thickBot="1" x14ac:dyDescent="0.25">
      <c r="A549" s="5" t="s">
        <v>31</v>
      </c>
      <c r="B549" s="8"/>
      <c r="C549" s="6"/>
      <c r="D549" s="74"/>
      <c r="E549" s="21"/>
      <c r="F549" s="21"/>
      <c r="G549" s="21"/>
      <c r="H549" s="21"/>
      <c r="I549" s="75"/>
    </row>
    <row r="550" spans="1:9" ht="15" thickBot="1" x14ac:dyDescent="0.25">
      <c r="A550" s="64" t="s">
        <v>83</v>
      </c>
      <c r="B550" s="65"/>
      <c r="C550" s="65"/>
      <c r="D550" s="66"/>
      <c r="E550" s="67">
        <v>1</v>
      </c>
      <c r="F550" s="67">
        <v>2</v>
      </c>
      <c r="G550" s="67">
        <v>3</v>
      </c>
      <c r="H550" s="67" t="s">
        <v>364</v>
      </c>
      <c r="I550" s="76"/>
    </row>
    <row r="551" spans="1:9" ht="15" thickBot="1" x14ac:dyDescent="0.25">
      <c r="A551" s="64" t="s">
        <v>8</v>
      </c>
      <c r="B551" s="65"/>
      <c r="C551" s="65"/>
      <c r="D551" s="103"/>
      <c r="E551" s="103">
        <v>1.6626157407407405E-3</v>
      </c>
      <c r="F551" s="103">
        <v>1.6803240740740739E-3</v>
      </c>
      <c r="G551" s="103">
        <v>1.7270833333333333E-3</v>
      </c>
      <c r="H551" s="103"/>
      <c r="I551" s="103"/>
    </row>
    <row r="552" spans="1:9" ht="15" thickBot="1" x14ac:dyDescent="0.25">
      <c r="A552" s="15" t="s">
        <v>272</v>
      </c>
      <c r="B552" s="16"/>
      <c r="C552" s="16"/>
      <c r="D552" s="16"/>
      <c r="E552" s="16"/>
      <c r="F552" s="17"/>
    </row>
    <row r="553" spans="1:9" x14ac:dyDescent="0.2">
      <c r="A553" s="57"/>
      <c r="B553" s="57"/>
      <c r="C553" s="57"/>
      <c r="D553" s="57"/>
      <c r="E553" s="57"/>
      <c r="F553" s="57"/>
    </row>
    <row r="554" spans="1:9" ht="15.75" thickBot="1" x14ac:dyDescent="0.3">
      <c r="A554" s="33" t="s">
        <v>16</v>
      </c>
      <c r="B554" s="34">
        <f>B545+1</f>
        <v>138</v>
      </c>
    </row>
    <row r="555" spans="1:9" ht="15.75" thickBot="1" x14ac:dyDescent="0.3">
      <c r="A555" s="9" t="s">
        <v>6</v>
      </c>
      <c r="B555" s="10" t="s">
        <v>7</v>
      </c>
      <c r="C555" s="11" t="s">
        <v>8</v>
      </c>
      <c r="D555" s="9" t="s">
        <v>10</v>
      </c>
      <c r="E555" s="10" t="s">
        <v>11</v>
      </c>
      <c r="F555" s="10" t="s">
        <v>12</v>
      </c>
      <c r="G555" s="10" t="s">
        <v>13</v>
      </c>
      <c r="H555" s="10" t="s">
        <v>14</v>
      </c>
      <c r="I555" s="69" t="s">
        <v>15</v>
      </c>
    </row>
    <row r="556" spans="1:9" x14ac:dyDescent="0.2">
      <c r="A556" s="12" t="s">
        <v>4</v>
      </c>
      <c r="B556" s="13" t="s">
        <v>219</v>
      </c>
      <c r="C556" s="14">
        <f>C547+$B$6</f>
        <v>0.6166666666666657</v>
      </c>
      <c r="D556" s="70"/>
      <c r="E556" s="18" t="s">
        <v>306</v>
      </c>
      <c r="F556" s="18" t="s">
        <v>304</v>
      </c>
      <c r="G556" s="18" t="s">
        <v>305</v>
      </c>
      <c r="H556" s="18"/>
      <c r="I556" s="71"/>
    </row>
    <row r="557" spans="1:9" x14ac:dyDescent="0.2">
      <c r="A557" s="2" t="s">
        <v>48</v>
      </c>
      <c r="B557" s="7" t="s">
        <v>93</v>
      </c>
      <c r="C557" s="4"/>
      <c r="D557" s="72"/>
      <c r="E557" s="20"/>
      <c r="F557" s="20"/>
      <c r="G557" s="20"/>
      <c r="H557" s="20"/>
      <c r="I557" s="73"/>
    </row>
    <row r="558" spans="1:9" ht="15" thickBot="1" x14ac:dyDescent="0.25">
      <c r="A558" s="5" t="s">
        <v>31</v>
      </c>
      <c r="B558" s="8"/>
      <c r="C558" s="6"/>
      <c r="D558" s="74"/>
      <c r="E558" s="21"/>
      <c r="F558" s="21"/>
      <c r="G558" s="21"/>
      <c r="H558" s="21"/>
      <c r="I558" s="75"/>
    </row>
    <row r="559" spans="1:9" ht="15" thickBot="1" x14ac:dyDescent="0.25">
      <c r="A559" s="64" t="s">
        <v>83</v>
      </c>
      <c r="B559" s="65"/>
      <c r="C559" s="65"/>
      <c r="D559" s="66"/>
      <c r="E559" s="67"/>
      <c r="F559" s="67"/>
      <c r="G559" s="67"/>
      <c r="H559" s="67"/>
      <c r="I559" s="76"/>
    </row>
    <row r="560" spans="1:9" ht="15" thickBot="1" x14ac:dyDescent="0.25">
      <c r="A560" s="64" t="s">
        <v>8</v>
      </c>
      <c r="B560" s="65"/>
      <c r="C560" s="65"/>
      <c r="D560" s="103"/>
      <c r="E560" s="103"/>
      <c r="F560" s="103"/>
      <c r="G560" s="103"/>
      <c r="H560" s="103"/>
      <c r="I560" s="103"/>
    </row>
    <row r="561" spans="1:9" ht="15" thickBot="1" x14ac:dyDescent="0.25">
      <c r="A561" s="15" t="s">
        <v>272</v>
      </c>
      <c r="B561" s="16"/>
      <c r="C561" s="16"/>
      <c r="D561" s="16"/>
      <c r="E561" s="16"/>
      <c r="F561" s="17"/>
    </row>
    <row r="563" spans="1:9" ht="15.75" thickBot="1" x14ac:dyDescent="0.3">
      <c r="A563" s="37" t="s">
        <v>16</v>
      </c>
      <c r="B563" s="38">
        <f>B554+1</f>
        <v>139</v>
      </c>
    </row>
    <row r="564" spans="1:9" ht="15.75" thickBot="1" x14ac:dyDescent="0.3">
      <c r="A564" s="9" t="s">
        <v>6</v>
      </c>
      <c r="B564" s="10" t="s">
        <v>7</v>
      </c>
      <c r="C564" s="11" t="s">
        <v>8</v>
      </c>
      <c r="D564" s="9" t="s">
        <v>10</v>
      </c>
      <c r="E564" s="10" t="s">
        <v>11</v>
      </c>
      <c r="F564" s="10" t="s">
        <v>12</v>
      </c>
      <c r="G564" s="10" t="s">
        <v>13</v>
      </c>
      <c r="H564" s="10" t="s">
        <v>14</v>
      </c>
      <c r="I564" s="69" t="s">
        <v>15</v>
      </c>
    </row>
    <row r="565" spans="1:9" x14ac:dyDescent="0.2">
      <c r="A565" s="12" t="s">
        <v>37</v>
      </c>
      <c r="B565" s="13" t="s">
        <v>218</v>
      </c>
      <c r="C565" s="14">
        <f>C556+$B$6</f>
        <v>0.62152777777777679</v>
      </c>
      <c r="D565" s="70" t="s">
        <v>118</v>
      </c>
      <c r="E565" s="18" t="s">
        <v>55</v>
      </c>
      <c r="F565" s="18" t="s">
        <v>124</v>
      </c>
      <c r="G565" s="18" t="s">
        <v>581</v>
      </c>
      <c r="H565" s="18" t="s">
        <v>582</v>
      </c>
      <c r="I565" s="71" t="s">
        <v>34</v>
      </c>
    </row>
    <row r="566" spans="1:9" x14ac:dyDescent="0.2">
      <c r="A566" s="2" t="s">
        <v>48</v>
      </c>
      <c r="B566" s="7" t="s">
        <v>91</v>
      </c>
      <c r="C566" s="4"/>
      <c r="D566" s="72"/>
      <c r="E566" s="20"/>
      <c r="F566" s="20"/>
      <c r="G566" s="20"/>
      <c r="H566" s="20"/>
      <c r="I566" s="73"/>
    </row>
    <row r="567" spans="1:9" ht="15" thickBot="1" x14ac:dyDescent="0.25">
      <c r="A567" s="5" t="s">
        <v>31</v>
      </c>
      <c r="B567" s="8"/>
      <c r="C567" s="6"/>
      <c r="D567" s="74"/>
      <c r="E567" s="21"/>
      <c r="F567" s="21"/>
      <c r="G567" s="21"/>
      <c r="H567" s="21"/>
      <c r="I567" s="75"/>
    </row>
    <row r="568" spans="1:9" ht="15" thickBot="1" x14ac:dyDescent="0.25">
      <c r="A568" s="64" t="s">
        <v>83</v>
      </c>
      <c r="B568" s="65"/>
      <c r="C568" s="65"/>
      <c r="D568" s="66" t="s">
        <v>364</v>
      </c>
      <c r="E568" s="67">
        <v>2</v>
      </c>
      <c r="F568" s="67">
        <v>1</v>
      </c>
      <c r="G568" s="67">
        <v>4</v>
      </c>
      <c r="H568" s="67">
        <v>3</v>
      </c>
      <c r="I568" s="76">
        <v>5</v>
      </c>
    </row>
    <row r="569" spans="1:9" ht="15" thickBot="1" x14ac:dyDescent="0.25">
      <c r="A569" s="64" t="s">
        <v>8</v>
      </c>
      <c r="B569" s="65"/>
      <c r="C569" s="65"/>
      <c r="D569" s="103"/>
      <c r="E569" s="103">
        <v>1.6659722222222223E-3</v>
      </c>
      <c r="F569" s="103">
        <v>1.6630787037037039E-3</v>
      </c>
      <c r="G569" s="103">
        <v>1.7039351851851853E-3</v>
      </c>
      <c r="H569" s="103">
        <v>1.6995370370370369E-3</v>
      </c>
      <c r="I569" s="103">
        <v>1.7733796296296297E-3</v>
      </c>
    </row>
    <row r="570" spans="1:9" ht="15" thickBot="1" x14ac:dyDescent="0.25">
      <c r="A570" s="15" t="s">
        <v>273</v>
      </c>
      <c r="B570" s="16"/>
      <c r="C570" s="16"/>
      <c r="D570" s="16"/>
      <c r="E570" s="16"/>
      <c r="F570" s="17"/>
    </row>
    <row r="572" spans="1:9" ht="15.75" thickBot="1" x14ac:dyDescent="0.3">
      <c r="A572" s="37" t="s">
        <v>16</v>
      </c>
      <c r="B572" s="38">
        <f>B563+1</f>
        <v>140</v>
      </c>
    </row>
    <row r="573" spans="1:9" ht="15.75" thickBot="1" x14ac:dyDescent="0.3">
      <c r="A573" s="9" t="s">
        <v>6</v>
      </c>
      <c r="B573" s="10" t="s">
        <v>7</v>
      </c>
      <c r="C573" s="11" t="s">
        <v>8</v>
      </c>
      <c r="D573" s="9" t="s">
        <v>10</v>
      </c>
      <c r="E573" s="10" t="s">
        <v>11</v>
      </c>
      <c r="F573" s="10" t="s">
        <v>12</v>
      </c>
      <c r="G573" s="10" t="s">
        <v>13</v>
      </c>
      <c r="H573" s="10" t="s">
        <v>14</v>
      </c>
      <c r="I573" s="69" t="s">
        <v>15</v>
      </c>
    </row>
    <row r="574" spans="1:9" x14ac:dyDescent="0.2">
      <c r="A574" s="12" t="s">
        <v>37</v>
      </c>
      <c r="B574" s="13" t="s">
        <v>219</v>
      </c>
      <c r="C574" s="14">
        <f>C565+$B$6</f>
        <v>0.62638888888888788</v>
      </c>
      <c r="D574" s="70"/>
      <c r="E574" s="18" t="s">
        <v>303</v>
      </c>
      <c r="F574" s="18" t="s">
        <v>301</v>
      </c>
      <c r="G574" s="18" t="s">
        <v>302</v>
      </c>
      <c r="H574" s="18"/>
      <c r="I574" s="71"/>
    </row>
    <row r="575" spans="1:9" x14ac:dyDescent="0.2">
      <c r="A575" s="2" t="s">
        <v>48</v>
      </c>
      <c r="B575" s="7" t="s">
        <v>91</v>
      </c>
      <c r="C575" s="4"/>
      <c r="D575" s="72"/>
      <c r="E575" s="20"/>
      <c r="F575" s="20"/>
      <c r="G575" s="20"/>
      <c r="H575" s="20"/>
      <c r="I575" s="73"/>
    </row>
    <row r="576" spans="1:9" ht="15" thickBot="1" x14ac:dyDescent="0.25">
      <c r="A576" s="5" t="s">
        <v>31</v>
      </c>
      <c r="B576" s="8"/>
      <c r="C576" s="6"/>
      <c r="D576" s="74"/>
      <c r="E576" s="21"/>
      <c r="F576" s="21"/>
      <c r="G576" s="21"/>
      <c r="H576" s="21"/>
      <c r="I576" s="75"/>
    </row>
    <row r="577" spans="1:9" ht="15" thickBot="1" x14ac:dyDescent="0.25">
      <c r="A577" s="64" t="s">
        <v>83</v>
      </c>
      <c r="B577" s="65"/>
      <c r="C577" s="65"/>
      <c r="D577" s="66"/>
      <c r="E577" s="67"/>
      <c r="F577" s="67"/>
      <c r="G577" s="67"/>
      <c r="H577" s="67"/>
      <c r="I577" s="76"/>
    </row>
    <row r="578" spans="1:9" ht="15" thickBot="1" x14ac:dyDescent="0.25">
      <c r="A578" s="64" t="s">
        <v>8</v>
      </c>
      <c r="B578" s="65"/>
      <c r="C578" s="65"/>
      <c r="D578" s="103"/>
      <c r="E578" s="103"/>
      <c r="F578" s="103"/>
      <c r="G578" s="103"/>
      <c r="H578" s="103"/>
      <c r="I578" s="103"/>
    </row>
    <row r="579" spans="1:9" ht="15" thickBot="1" x14ac:dyDescent="0.25">
      <c r="A579" s="15" t="s">
        <v>273</v>
      </c>
      <c r="B579" s="16"/>
      <c r="C579" s="16"/>
      <c r="D579" s="16"/>
      <c r="E579" s="16"/>
      <c r="F579" s="17"/>
    </row>
    <row r="581" spans="1:9" ht="15.75" thickBot="1" x14ac:dyDescent="0.3">
      <c r="A581" s="33" t="s">
        <v>16</v>
      </c>
      <c r="B581" s="34">
        <f>B572+1</f>
        <v>141</v>
      </c>
    </row>
    <row r="582" spans="1:9" ht="15.75" thickBot="1" x14ac:dyDescent="0.3">
      <c r="A582" s="9" t="s">
        <v>6</v>
      </c>
      <c r="B582" s="10" t="s">
        <v>7</v>
      </c>
      <c r="C582" s="11" t="s">
        <v>8</v>
      </c>
      <c r="D582" s="9" t="s">
        <v>10</v>
      </c>
      <c r="E582" s="10" t="s">
        <v>11</v>
      </c>
      <c r="F582" s="10" t="s">
        <v>12</v>
      </c>
      <c r="G582" s="10" t="s">
        <v>13</v>
      </c>
      <c r="H582" s="10" t="s">
        <v>14</v>
      </c>
      <c r="I582" s="69" t="s">
        <v>15</v>
      </c>
    </row>
    <row r="583" spans="1:9" x14ac:dyDescent="0.2">
      <c r="A583" s="12" t="s">
        <v>4</v>
      </c>
      <c r="B583" s="13" t="s">
        <v>74</v>
      </c>
      <c r="C583" s="14">
        <f>C574+$B$6</f>
        <v>0.63124999999999898</v>
      </c>
      <c r="D583" s="70" t="s">
        <v>570</v>
      </c>
      <c r="E583" s="18" t="s">
        <v>35</v>
      </c>
      <c r="F583" s="18" t="s">
        <v>357</v>
      </c>
      <c r="G583" s="18" t="s">
        <v>27</v>
      </c>
      <c r="H583" s="18" t="s">
        <v>565</v>
      </c>
      <c r="I583" s="71" t="s">
        <v>359</v>
      </c>
    </row>
    <row r="584" spans="1:9" x14ac:dyDescent="0.2">
      <c r="A584" s="2" t="s">
        <v>5</v>
      </c>
      <c r="B584" s="7" t="s">
        <v>93</v>
      </c>
      <c r="C584" s="4"/>
      <c r="D584" s="72"/>
      <c r="E584" s="20"/>
      <c r="F584" s="20"/>
      <c r="G584" s="20"/>
      <c r="H584" s="20"/>
      <c r="I584" s="73"/>
    </row>
    <row r="585" spans="1:9" ht="15" thickBot="1" x14ac:dyDescent="0.25">
      <c r="A585" s="5" t="s">
        <v>31</v>
      </c>
      <c r="B585" s="8"/>
      <c r="C585" s="6"/>
      <c r="D585" s="74"/>
      <c r="E585" s="21"/>
      <c r="F585" s="21"/>
      <c r="G585" s="21"/>
      <c r="H585" s="21"/>
      <c r="I585" s="75"/>
    </row>
    <row r="586" spans="1:9" ht="15" thickBot="1" x14ac:dyDescent="0.25">
      <c r="A586" s="64" t="s">
        <v>83</v>
      </c>
      <c r="B586" s="65"/>
      <c r="C586" s="65"/>
      <c r="D586" s="66">
        <v>6</v>
      </c>
      <c r="E586" s="67">
        <v>3</v>
      </c>
      <c r="F586" s="67">
        <v>1</v>
      </c>
      <c r="G586" s="67">
        <v>2</v>
      </c>
      <c r="H586" s="67">
        <v>4</v>
      </c>
      <c r="I586" s="76">
        <v>5</v>
      </c>
    </row>
    <row r="587" spans="1:9" ht="15" thickBot="1" x14ac:dyDescent="0.25">
      <c r="A587" s="64" t="s">
        <v>8</v>
      </c>
      <c r="B587" s="65"/>
      <c r="C587" s="65"/>
      <c r="D587" s="103">
        <v>1.9386574074074072E-3</v>
      </c>
      <c r="E587" s="103">
        <v>1.7785879629629629E-3</v>
      </c>
      <c r="F587" s="103">
        <v>1.722685185185185E-3</v>
      </c>
      <c r="G587" s="103">
        <v>1.7627314814814814E-3</v>
      </c>
      <c r="H587" s="103">
        <v>1.8516203703703704E-3</v>
      </c>
      <c r="I587" s="103">
        <v>1.9034722222222222E-3</v>
      </c>
    </row>
    <row r="588" spans="1:9" ht="15" thickBot="1" x14ac:dyDescent="0.25">
      <c r="A588" s="15" t="s">
        <v>274</v>
      </c>
      <c r="B588" s="16"/>
      <c r="C588" s="16"/>
      <c r="D588" s="16"/>
      <c r="E588" s="16"/>
      <c r="F588" s="17"/>
    </row>
    <row r="590" spans="1:9" ht="15.75" thickBot="1" x14ac:dyDescent="0.3">
      <c r="A590" s="33" t="s">
        <v>16</v>
      </c>
      <c r="B590" s="34">
        <f>B581+1</f>
        <v>142</v>
      </c>
    </row>
    <row r="591" spans="1:9" ht="15.75" thickBot="1" x14ac:dyDescent="0.3">
      <c r="A591" s="9" t="s">
        <v>6</v>
      </c>
      <c r="B591" s="10" t="s">
        <v>7</v>
      </c>
      <c r="C591" s="11" t="s">
        <v>8</v>
      </c>
      <c r="D591" s="9" t="s">
        <v>10</v>
      </c>
      <c r="E591" s="10" t="s">
        <v>11</v>
      </c>
      <c r="F591" s="10" t="s">
        <v>12</v>
      </c>
      <c r="G591" s="10" t="s">
        <v>13</v>
      </c>
      <c r="H591" s="10" t="s">
        <v>14</v>
      </c>
      <c r="I591" s="69" t="s">
        <v>15</v>
      </c>
    </row>
    <row r="592" spans="1:9" x14ac:dyDescent="0.2">
      <c r="A592" s="12" t="s">
        <v>4</v>
      </c>
      <c r="B592" s="13" t="s">
        <v>75</v>
      </c>
      <c r="C592" s="14">
        <f>C583+$B$6</f>
        <v>0.63611111111111007</v>
      </c>
      <c r="D592" s="70" t="s">
        <v>354</v>
      </c>
      <c r="E592" s="18" t="s">
        <v>23</v>
      </c>
      <c r="F592" s="18" t="s">
        <v>571</v>
      </c>
      <c r="G592" s="18" t="s">
        <v>105</v>
      </c>
      <c r="H592" s="45" t="s">
        <v>25</v>
      </c>
      <c r="I592" s="71" t="s">
        <v>358</v>
      </c>
    </row>
    <row r="593" spans="1:9" x14ac:dyDescent="0.2">
      <c r="A593" s="2" t="s">
        <v>5</v>
      </c>
      <c r="B593" s="7" t="s">
        <v>93</v>
      </c>
      <c r="C593" s="4"/>
      <c r="D593" s="72"/>
      <c r="E593" s="20"/>
      <c r="F593" s="20"/>
      <c r="G593" s="20"/>
      <c r="H593" s="20"/>
      <c r="I593" s="73"/>
    </row>
    <row r="594" spans="1:9" ht="15" thickBot="1" x14ac:dyDescent="0.25">
      <c r="A594" s="5" t="s">
        <v>31</v>
      </c>
      <c r="B594" s="8"/>
      <c r="C594" s="6"/>
      <c r="D594" s="74"/>
      <c r="E594" s="21"/>
      <c r="F594" s="21"/>
      <c r="G594" s="21"/>
      <c r="H594" s="21"/>
      <c r="I594" s="75"/>
    </row>
    <row r="595" spans="1:9" ht="15" thickBot="1" x14ac:dyDescent="0.25">
      <c r="A595" s="64" t="s">
        <v>83</v>
      </c>
      <c r="B595" s="65"/>
      <c r="C595" s="65"/>
      <c r="D595" s="66">
        <v>4</v>
      </c>
      <c r="E595" s="67">
        <v>3</v>
      </c>
      <c r="F595" s="67">
        <v>1</v>
      </c>
      <c r="G595" s="67">
        <v>2</v>
      </c>
      <c r="H595" s="67">
        <v>5</v>
      </c>
      <c r="I595" s="76">
        <v>6</v>
      </c>
    </row>
    <row r="596" spans="1:9" ht="15" thickBot="1" x14ac:dyDescent="0.25">
      <c r="A596" s="64" t="s">
        <v>8</v>
      </c>
      <c r="B596" s="65"/>
      <c r="C596" s="65"/>
      <c r="D596" s="103">
        <v>1.8871527777777775E-3</v>
      </c>
      <c r="E596" s="103">
        <v>1.7913194444444443E-3</v>
      </c>
      <c r="F596" s="103">
        <v>1.7126157407407409E-3</v>
      </c>
      <c r="G596" s="103">
        <v>1.7702546296296297E-3</v>
      </c>
      <c r="H596" s="103">
        <v>1.9737268518518519E-3</v>
      </c>
      <c r="I596" s="103">
        <v>1.9789351851851851E-3</v>
      </c>
    </row>
    <row r="597" spans="1:9" ht="15" thickBot="1" x14ac:dyDescent="0.25">
      <c r="A597" s="15" t="s">
        <v>274</v>
      </c>
      <c r="B597" s="16"/>
      <c r="C597" s="16"/>
      <c r="D597" s="16"/>
      <c r="E597" s="16"/>
      <c r="F597" s="17"/>
    </row>
    <row r="599" spans="1:9" ht="15.75" thickBot="1" x14ac:dyDescent="0.3">
      <c r="A599" s="33" t="s">
        <v>16</v>
      </c>
      <c r="B599" s="34">
        <f>B590+1</f>
        <v>143</v>
      </c>
    </row>
    <row r="600" spans="1:9" ht="15.75" thickBot="1" x14ac:dyDescent="0.3">
      <c r="A600" s="9" t="s">
        <v>6</v>
      </c>
      <c r="B600" s="10" t="s">
        <v>7</v>
      </c>
      <c r="C600" s="11" t="s">
        <v>8</v>
      </c>
      <c r="D600" s="9" t="s">
        <v>10</v>
      </c>
      <c r="E600" s="10" t="s">
        <v>11</v>
      </c>
      <c r="F600" s="10" t="s">
        <v>12</v>
      </c>
      <c r="G600" s="10" t="s">
        <v>13</v>
      </c>
      <c r="H600" s="10" t="s">
        <v>14</v>
      </c>
      <c r="I600" s="69" t="s">
        <v>15</v>
      </c>
    </row>
    <row r="601" spans="1:9" x14ac:dyDescent="0.2">
      <c r="A601" s="12" t="s">
        <v>4</v>
      </c>
      <c r="B601" s="13" t="s">
        <v>76</v>
      </c>
      <c r="C601" s="14">
        <f>C592+$B$6</f>
        <v>0.64097222222222117</v>
      </c>
      <c r="D601" s="70" t="s">
        <v>329</v>
      </c>
      <c r="E601" s="18" t="s">
        <v>323</v>
      </c>
      <c r="F601" s="18" t="s">
        <v>119</v>
      </c>
      <c r="G601" s="18" t="s">
        <v>22</v>
      </c>
      <c r="H601" s="18" t="s">
        <v>360</v>
      </c>
      <c r="I601" s="71" t="s">
        <v>561</v>
      </c>
    </row>
    <row r="602" spans="1:9" x14ac:dyDescent="0.2">
      <c r="A602" s="2" t="s">
        <v>5</v>
      </c>
      <c r="B602" s="7" t="s">
        <v>93</v>
      </c>
      <c r="C602" s="4"/>
      <c r="D602" s="72"/>
      <c r="E602" s="20"/>
      <c r="F602" s="20"/>
      <c r="G602" s="20"/>
      <c r="H602" s="20"/>
      <c r="I602" s="73"/>
    </row>
    <row r="603" spans="1:9" ht="15" thickBot="1" x14ac:dyDescent="0.25">
      <c r="A603" s="5" t="s">
        <v>31</v>
      </c>
      <c r="B603" s="8"/>
      <c r="C603" s="6"/>
      <c r="D603" s="74"/>
      <c r="E603" s="21"/>
      <c r="F603" s="21"/>
      <c r="G603" s="21"/>
      <c r="H603" s="21"/>
      <c r="I603" s="75"/>
    </row>
    <row r="604" spans="1:9" ht="15" thickBot="1" x14ac:dyDescent="0.25">
      <c r="A604" s="64" t="s">
        <v>83</v>
      </c>
      <c r="B604" s="65"/>
      <c r="C604" s="65"/>
      <c r="D604" s="66">
        <v>5</v>
      </c>
      <c r="E604" s="67">
        <v>3</v>
      </c>
      <c r="F604" s="67">
        <v>2</v>
      </c>
      <c r="G604" s="67">
        <v>1</v>
      </c>
      <c r="H604" s="67">
        <v>4</v>
      </c>
      <c r="I604" s="76">
        <v>6</v>
      </c>
    </row>
    <row r="605" spans="1:9" ht="15" thickBot="1" x14ac:dyDescent="0.25">
      <c r="A605" s="64" t="s">
        <v>8</v>
      </c>
      <c r="B605" s="65"/>
      <c r="C605" s="65"/>
      <c r="D605" s="103">
        <v>1.9375E-3</v>
      </c>
      <c r="E605" s="103">
        <v>1.8664351851851854E-3</v>
      </c>
      <c r="F605" s="103">
        <v>1.7979166666666666E-3</v>
      </c>
      <c r="G605" s="103">
        <v>1.7402777777777779E-3</v>
      </c>
      <c r="H605" s="103">
        <v>1.8829861111111111E-3</v>
      </c>
      <c r="I605" s="103">
        <v>2E-3</v>
      </c>
    </row>
    <row r="606" spans="1:9" ht="15" thickBot="1" x14ac:dyDescent="0.25">
      <c r="A606" s="15" t="s">
        <v>274</v>
      </c>
      <c r="B606" s="16"/>
      <c r="C606" s="16"/>
      <c r="D606" s="16"/>
      <c r="E606" s="16"/>
      <c r="F606" s="17"/>
    </row>
    <row r="607" spans="1:9" x14ac:dyDescent="0.2">
      <c r="A607" s="57"/>
      <c r="B607" s="57"/>
      <c r="C607" s="57"/>
      <c r="D607" s="57"/>
      <c r="E607" s="57"/>
      <c r="F607" s="57"/>
    </row>
    <row r="608" spans="1:9" ht="15.75" thickBot="1" x14ac:dyDescent="0.3">
      <c r="A608" s="31" t="s">
        <v>16</v>
      </c>
      <c r="B608" s="32">
        <f>B599+1</f>
        <v>144</v>
      </c>
    </row>
    <row r="609" spans="1:9" ht="15.75" thickBot="1" x14ac:dyDescent="0.3">
      <c r="A609" s="9" t="s">
        <v>6</v>
      </c>
      <c r="B609" s="10" t="s">
        <v>7</v>
      </c>
      <c r="C609" s="11" t="s">
        <v>8</v>
      </c>
      <c r="D609" s="9" t="s">
        <v>10</v>
      </c>
      <c r="E609" s="10" t="s">
        <v>11</v>
      </c>
      <c r="F609" s="10" t="s">
        <v>12</v>
      </c>
      <c r="G609" s="10" t="s">
        <v>13</v>
      </c>
      <c r="H609" s="10" t="s">
        <v>14</v>
      </c>
      <c r="I609" s="69" t="s">
        <v>15</v>
      </c>
    </row>
    <row r="610" spans="1:9" x14ac:dyDescent="0.2">
      <c r="A610" s="12" t="s">
        <v>4</v>
      </c>
      <c r="B610" s="13" t="s">
        <v>42</v>
      </c>
      <c r="C610" s="14">
        <f>C601+$B$6</f>
        <v>0.64583333333333226</v>
      </c>
      <c r="D610" s="70" t="s">
        <v>558</v>
      </c>
      <c r="E610" s="18" t="s">
        <v>356</v>
      </c>
      <c r="F610" s="18" t="s">
        <v>381</v>
      </c>
      <c r="G610" s="18" t="s">
        <v>315</v>
      </c>
      <c r="H610" s="18" t="s">
        <v>559</v>
      </c>
      <c r="I610" s="71" t="s">
        <v>434</v>
      </c>
    </row>
    <row r="611" spans="1:9" x14ac:dyDescent="0.2">
      <c r="A611" s="2" t="s">
        <v>5</v>
      </c>
      <c r="B611" s="7" t="s">
        <v>96</v>
      </c>
      <c r="C611" s="4"/>
      <c r="D611" s="72"/>
      <c r="E611" s="20"/>
      <c r="F611" s="20"/>
      <c r="G611" s="20"/>
      <c r="H611" s="20"/>
      <c r="I611" s="73"/>
    </row>
    <row r="612" spans="1:9" ht="15" thickBot="1" x14ac:dyDescent="0.25">
      <c r="A612" s="5" t="s">
        <v>30</v>
      </c>
      <c r="B612" s="8"/>
      <c r="C612" s="6"/>
      <c r="D612" s="74"/>
      <c r="E612" s="21"/>
      <c r="F612" s="21"/>
      <c r="G612" s="21"/>
      <c r="H612" s="21"/>
      <c r="I612" s="75"/>
    </row>
    <row r="613" spans="1:9" ht="15" thickBot="1" x14ac:dyDescent="0.25">
      <c r="A613" s="64" t="s">
        <v>83</v>
      </c>
      <c r="B613" s="65"/>
      <c r="C613" s="65"/>
      <c r="D613" s="66">
        <v>5</v>
      </c>
      <c r="E613" s="67">
        <v>3</v>
      </c>
      <c r="F613" s="67">
        <v>2</v>
      </c>
      <c r="G613" s="67">
        <v>1</v>
      </c>
      <c r="H613" s="67">
        <v>4</v>
      </c>
      <c r="I613" s="76">
        <v>6</v>
      </c>
    </row>
    <row r="614" spans="1:9" ht="15" thickBot="1" x14ac:dyDescent="0.25">
      <c r="A614" s="64" t="s">
        <v>8</v>
      </c>
      <c r="B614" s="65"/>
      <c r="C614" s="65"/>
      <c r="D614" s="103">
        <v>1.6981481481481481E-3</v>
      </c>
      <c r="E614" s="103">
        <v>1.5980324074074074E-3</v>
      </c>
      <c r="F614" s="103">
        <v>1.549537037037037E-3</v>
      </c>
      <c r="G614" s="103">
        <v>1.5324074074074075E-3</v>
      </c>
      <c r="H614" s="103">
        <v>1.6162037037037037E-3</v>
      </c>
      <c r="I614" s="103">
        <v>1.7656250000000001E-3</v>
      </c>
    </row>
    <row r="615" spans="1:9" ht="15" thickBot="1" x14ac:dyDescent="0.25">
      <c r="A615" s="15"/>
      <c r="B615" s="16"/>
      <c r="C615" s="16"/>
      <c r="D615" s="16"/>
      <c r="E615" s="16"/>
      <c r="F615" s="17"/>
    </row>
    <row r="617" spans="1:9" ht="15.75" thickBot="1" x14ac:dyDescent="0.3">
      <c r="A617" s="41" t="s">
        <v>16</v>
      </c>
      <c r="B617" s="42">
        <f>B608+1</f>
        <v>145</v>
      </c>
    </row>
    <row r="618" spans="1:9" ht="15.75" thickBot="1" x14ac:dyDescent="0.3">
      <c r="A618" s="9" t="s">
        <v>6</v>
      </c>
      <c r="B618" s="10" t="s">
        <v>7</v>
      </c>
      <c r="C618" s="11" t="s">
        <v>8</v>
      </c>
      <c r="D618" s="9" t="s">
        <v>10</v>
      </c>
      <c r="E618" s="10" t="s">
        <v>11</v>
      </c>
      <c r="F618" s="10" t="s">
        <v>12</v>
      </c>
      <c r="G618" s="10" t="s">
        <v>13</v>
      </c>
      <c r="H618" s="10" t="s">
        <v>14</v>
      </c>
      <c r="I618" s="69" t="s">
        <v>15</v>
      </c>
    </row>
    <row r="619" spans="1:9" x14ac:dyDescent="0.2">
      <c r="A619" s="12" t="s">
        <v>37</v>
      </c>
      <c r="B619" s="13" t="s">
        <v>42</v>
      </c>
      <c r="C619" s="14">
        <f>C610+$B$6</f>
        <v>0.65069444444444335</v>
      </c>
      <c r="D619" s="70"/>
      <c r="E619" s="18" t="s">
        <v>336</v>
      </c>
      <c r="F619" s="18" t="s">
        <v>357</v>
      </c>
      <c r="G619" s="18" t="s">
        <v>418</v>
      </c>
      <c r="H619" s="18" t="s">
        <v>315</v>
      </c>
      <c r="I619" s="71" t="s">
        <v>112</v>
      </c>
    </row>
    <row r="620" spans="1:9" x14ac:dyDescent="0.2">
      <c r="A620" s="2" t="s">
        <v>5</v>
      </c>
      <c r="B620" s="7" t="s">
        <v>96</v>
      </c>
      <c r="C620" s="4"/>
      <c r="D620" s="72"/>
      <c r="E620" s="20"/>
      <c r="F620" s="20"/>
      <c r="G620" s="20"/>
      <c r="H620" s="20"/>
      <c r="I620" s="73"/>
    </row>
    <row r="621" spans="1:9" ht="15" thickBot="1" x14ac:dyDescent="0.25">
      <c r="A621" s="5" t="s">
        <v>30</v>
      </c>
      <c r="B621" s="8"/>
      <c r="C621" s="6"/>
      <c r="D621" s="74"/>
      <c r="E621" s="21"/>
      <c r="F621" s="21"/>
      <c r="G621" s="21"/>
      <c r="H621" s="21"/>
      <c r="I621" s="75"/>
    </row>
    <row r="622" spans="1:9" ht="15" thickBot="1" x14ac:dyDescent="0.25">
      <c r="A622" s="64" t="s">
        <v>83</v>
      </c>
      <c r="B622" s="65"/>
      <c r="C622" s="65"/>
      <c r="D622" s="66"/>
      <c r="E622" s="67">
        <v>5</v>
      </c>
      <c r="F622" s="67">
        <v>1</v>
      </c>
      <c r="G622" s="67">
        <v>2</v>
      </c>
      <c r="H622" s="67">
        <v>4</v>
      </c>
      <c r="I622" s="76">
        <v>3</v>
      </c>
    </row>
    <row r="623" spans="1:9" ht="15" thickBot="1" x14ac:dyDescent="0.25">
      <c r="A623" s="64" t="s">
        <v>8</v>
      </c>
      <c r="B623" s="65"/>
      <c r="C623" s="65"/>
      <c r="D623" s="103"/>
      <c r="E623" s="103">
        <v>1.7282407407407405E-3</v>
      </c>
      <c r="F623" s="103">
        <v>1.5590277777777779E-3</v>
      </c>
      <c r="G623" s="103">
        <v>1.6491898148148145E-3</v>
      </c>
      <c r="H623" s="103">
        <v>1.7275462962962963E-3</v>
      </c>
      <c r="I623" s="103">
        <v>1.6856481481481481E-3</v>
      </c>
    </row>
    <row r="624" spans="1:9" ht="15" thickBot="1" x14ac:dyDescent="0.25">
      <c r="A624" s="15"/>
      <c r="B624" s="16"/>
      <c r="C624" s="16"/>
      <c r="D624" s="16"/>
      <c r="E624" s="16"/>
      <c r="F624" s="17"/>
    </row>
    <row r="626" spans="1:9" ht="15.75" thickBot="1" x14ac:dyDescent="0.3">
      <c r="A626" s="37" t="s">
        <v>16</v>
      </c>
      <c r="B626" s="38">
        <f>B617+1</f>
        <v>146</v>
      </c>
    </row>
    <row r="627" spans="1:9" ht="15.75" thickBot="1" x14ac:dyDescent="0.3">
      <c r="A627" s="9" t="s">
        <v>6</v>
      </c>
      <c r="B627" s="10" t="s">
        <v>7</v>
      </c>
      <c r="C627" s="11" t="s">
        <v>8</v>
      </c>
      <c r="D627" s="9" t="s">
        <v>10</v>
      </c>
      <c r="E627" s="10" t="s">
        <v>11</v>
      </c>
      <c r="F627" s="10" t="s">
        <v>12</v>
      </c>
      <c r="G627" s="10" t="s">
        <v>13</v>
      </c>
      <c r="H627" s="10" t="s">
        <v>14</v>
      </c>
      <c r="I627" s="69" t="s">
        <v>15</v>
      </c>
    </row>
    <row r="628" spans="1:9" x14ac:dyDescent="0.2">
      <c r="A628" s="12" t="s">
        <v>37</v>
      </c>
      <c r="B628" s="13" t="s">
        <v>74</v>
      </c>
      <c r="C628" s="14">
        <f>C619+$B$6</f>
        <v>0.65555555555555445</v>
      </c>
      <c r="D628" s="70" t="s">
        <v>39</v>
      </c>
      <c r="E628" s="18" t="s">
        <v>472</v>
      </c>
      <c r="F628" s="18" t="s">
        <v>38</v>
      </c>
      <c r="G628" s="18" t="s">
        <v>441</v>
      </c>
      <c r="H628" s="18" t="s">
        <v>125</v>
      </c>
      <c r="I628" s="71" t="s">
        <v>308</v>
      </c>
    </row>
    <row r="629" spans="1:9" x14ac:dyDescent="0.2">
      <c r="A629" s="2" t="s">
        <v>5</v>
      </c>
      <c r="B629" s="7" t="s">
        <v>92</v>
      </c>
      <c r="C629" s="4"/>
      <c r="D629" s="72"/>
      <c r="E629" s="20"/>
      <c r="F629" s="20"/>
      <c r="G629" s="20"/>
      <c r="H629" s="20"/>
      <c r="I629" s="73"/>
    </row>
    <row r="630" spans="1:9" ht="15" thickBot="1" x14ac:dyDescent="0.25">
      <c r="A630" s="5" t="s">
        <v>31</v>
      </c>
      <c r="B630" s="8"/>
      <c r="C630" s="6"/>
      <c r="D630" s="74"/>
      <c r="E630" s="21"/>
      <c r="F630" s="21"/>
      <c r="G630" s="21"/>
      <c r="H630" s="21"/>
      <c r="I630" s="75"/>
    </row>
    <row r="631" spans="1:9" ht="15" thickBot="1" x14ac:dyDescent="0.25">
      <c r="A631" s="64" t="s">
        <v>83</v>
      </c>
      <c r="B631" s="65"/>
      <c r="C631" s="65"/>
      <c r="D631" s="66" t="s">
        <v>364</v>
      </c>
      <c r="E631" s="67">
        <v>4</v>
      </c>
      <c r="F631" s="67">
        <v>1</v>
      </c>
      <c r="G631" s="67">
        <v>2</v>
      </c>
      <c r="H631" s="67">
        <v>3</v>
      </c>
      <c r="I631" s="76"/>
    </row>
    <row r="632" spans="1:9" ht="15" thickBot="1" x14ac:dyDescent="0.25">
      <c r="A632" s="64" t="s">
        <v>8</v>
      </c>
      <c r="B632" s="65"/>
      <c r="C632" s="65"/>
      <c r="D632" s="103"/>
      <c r="E632" s="103">
        <v>1.9564814814814814E-3</v>
      </c>
      <c r="F632" s="103">
        <v>1.8502314814814816E-3</v>
      </c>
      <c r="G632" s="103">
        <v>1.9136574074074073E-3</v>
      </c>
      <c r="H632" s="103">
        <v>1.9190972222222222E-3</v>
      </c>
      <c r="I632" s="103"/>
    </row>
    <row r="633" spans="1:9" ht="15" thickBot="1" x14ac:dyDescent="0.25">
      <c r="A633" s="15" t="s">
        <v>275</v>
      </c>
      <c r="B633" s="16"/>
      <c r="C633" s="16"/>
      <c r="D633" s="16"/>
      <c r="E633" s="16"/>
      <c r="F633" s="17"/>
    </row>
    <row r="635" spans="1:9" ht="15.75" thickBot="1" x14ac:dyDescent="0.3">
      <c r="A635" s="37" t="s">
        <v>16</v>
      </c>
      <c r="B635" s="38">
        <f>B626+1</f>
        <v>147</v>
      </c>
    </row>
    <row r="636" spans="1:9" ht="15.75" thickBot="1" x14ac:dyDescent="0.3">
      <c r="A636" s="9" t="s">
        <v>6</v>
      </c>
      <c r="B636" s="10" t="s">
        <v>7</v>
      </c>
      <c r="C636" s="11" t="s">
        <v>8</v>
      </c>
      <c r="D636" s="9" t="s">
        <v>10</v>
      </c>
      <c r="E636" s="10" t="s">
        <v>11</v>
      </c>
      <c r="F636" s="10" t="s">
        <v>12</v>
      </c>
      <c r="G636" s="10" t="s">
        <v>13</v>
      </c>
      <c r="H636" s="10" t="s">
        <v>14</v>
      </c>
      <c r="I636" s="69" t="s">
        <v>15</v>
      </c>
    </row>
    <row r="637" spans="1:9" x14ac:dyDescent="0.2">
      <c r="A637" s="12" t="s">
        <v>37</v>
      </c>
      <c r="B637" s="13" t="s">
        <v>75</v>
      </c>
      <c r="C637" s="14">
        <f>C628+$B$6</f>
        <v>0.66041666666666554</v>
      </c>
      <c r="D637" s="70" t="s">
        <v>25</v>
      </c>
      <c r="E637" s="18" t="s">
        <v>572</v>
      </c>
      <c r="F637" s="18" t="s">
        <v>124</v>
      </c>
      <c r="G637" s="18" t="s">
        <v>24</v>
      </c>
      <c r="H637" s="18" t="s">
        <v>575</v>
      </c>
      <c r="I637" s="71" t="s">
        <v>310</v>
      </c>
    </row>
    <row r="638" spans="1:9" x14ac:dyDescent="0.2">
      <c r="A638" s="2" t="s">
        <v>5</v>
      </c>
      <c r="B638" s="7" t="s">
        <v>92</v>
      </c>
      <c r="C638" s="4"/>
      <c r="D638" s="72"/>
      <c r="E638" s="20"/>
      <c r="F638" s="20"/>
      <c r="G638" s="20"/>
      <c r="H638" s="20"/>
      <c r="I638" s="73"/>
    </row>
    <row r="639" spans="1:9" ht="15" thickBot="1" x14ac:dyDescent="0.25">
      <c r="A639" s="5" t="s">
        <v>31</v>
      </c>
      <c r="B639" s="8"/>
      <c r="C639" s="6"/>
      <c r="D639" s="74"/>
      <c r="E639" s="21"/>
      <c r="F639" s="21"/>
      <c r="G639" s="21"/>
      <c r="H639" s="21"/>
      <c r="I639" s="75"/>
    </row>
    <row r="640" spans="1:9" ht="15" thickBot="1" x14ac:dyDescent="0.25">
      <c r="A640" s="64" t="s">
        <v>83</v>
      </c>
      <c r="B640" s="65"/>
      <c r="C640" s="65"/>
      <c r="D640" s="66">
        <v>5</v>
      </c>
      <c r="E640" s="67">
        <v>1</v>
      </c>
      <c r="F640" s="67">
        <v>3</v>
      </c>
      <c r="G640" s="67">
        <v>2</v>
      </c>
      <c r="H640" s="67">
        <v>4</v>
      </c>
      <c r="I640" s="76"/>
    </row>
    <row r="641" spans="1:9" ht="15" thickBot="1" x14ac:dyDescent="0.25">
      <c r="A641" s="64" t="s">
        <v>8</v>
      </c>
      <c r="B641" s="65"/>
      <c r="C641" s="65"/>
      <c r="D641" s="103">
        <v>2.0084490740740744E-3</v>
      </c>
      <c r="E641" s="103">
        <v>1.8701388888888891E-3</v>
      </c>
      <c r="F641" s="103">
        <v>1.8809027777777776E-3</v>
      </c>
      <c r="G641" s="103">
        <v>1.872800925925926E-3</v>
      </c>
      <c r="H641" s="103">
        <v>1.9430555555555555E-3</v>
      </c>
      <c r="I641" s="103"/>
    </row>
    <row r="642" spans="1:9" ht="15" thickBot="1" x14ac:dyDescent="0.25">
      <c r="A642" s="15" t="s">
        <v>275</v>
      </c>
      <c r="B642" s="16"/>
      <c r="C642" s="16"/>
      <c r="D642" s="16"/>
      <c r="E642" s="16"/>
      <c r="F642" s="17"/>
    </row>
    <row r="643" spans="1:9" x14ac:dyDescent="0.2">
      <c r="A643" s="57"/>
      <c r="B643" s="57"/>
      <c r="C643" s="57"/>
      <c r="D643" s="57"/>
      <c r="E643" s="57"/>
      <c r="F643" s="57"/>
    </row>
    <row r="644" spans="1:9" ht="15.75" thickBot="1" x14ac:dyDescent="0.3">
      <c r="A644" s="33" t="s">
        <v>16</v>
      </c>
      <c r="B644" s="34">
        <f>B635+1</f>
        <v>148</v>
      </c>
    </row>
    <row r="645" spans="1:9" ht="15.75" thickBot="1" x14ac:dyDescent="0.3">
      <c r="A645" s="9" t="s">
        <v>6</v>
      </c>
      <c r="B645" s="10" t="s">
        <v>7</v>
      </c>
      <c r="C645" s="11" t="s">
        <v>8</v>
      </c>
      <c r="D645" s="9" t="s">
        <v>10</v>
      </c>
      <c r="E645" s="10" t="s">
        <v>11</v>
      </c>
      <c r="F645" s="10" t="s">
        <v>12</v>
      </c>
      <c r="G645" s="10" t="s">
        <v>13</v>
      </c>
      <c r="H645" s="10" t="s">
        <v>14</v>
      </c>
      <c r="I645" s="69" t="s">
        <v>15</v>
      </c>
    </row>
    <row r="646" spans="1:9" x14ac:dyDescent="0.2">
      <c r="A646" s="12" t="s">
        <v>4</v>
      </c>
      <c r="B646" s="13" t="s">
        <v>74</v>
      </c>
      <c r="C646" s="14">
        <f>C637+$B$6</f>
        <v>0.66527777777777664</v>
      </c>
      <c r="D646" s="70" t="s">
        <v>574</v>
      </c>
      <c r="E646" s="18" t="s">
        <v>323</v>
      </c>
      <c r="F646" s="18" t="s">
        <v>105</v>
      </c>
      <c r="G646" s="18" t="s">
        <v>357</v>
      </c>
      <c r="H646" s="18" t="s">
        <v>356</v>
      </c>
      <c r="I646" s="71" t="s">
        <v>307</v>
      </c>
    </row>
    <row r="647" spans="1:9" x14ac:dyDescent="0.2">
      <c r="A647" s="2" t="s">
        <v>48</v>
      </c>
      <c r="B647" s="7" t="s">
        <v>93</v>
      </c>
      <c r="C647" s="4"/>
      <c r="D647" s="72"/>
      <c r="E647" s="20"/>
      <c r="F647" s="20"/>
      <c r="G647" s="20"/>
      <c r="H647" s="20"/>
      <c r="I647" s="73"/>
    </row>
    <row r="648" spans="1:9" ht="15" thickBot="1" x14ac:dyDescent="0.25">
      <c r="A648" s="5" t="s">
        <v>31</v>
      </c>
      <c r="B648" s="8"/>
      <c r="C648" s="6"/>
      <c r="D648" s="74"/>
      <c r="E648" s="21"/>
      <c r="F648" s="21"/>
      <c r="G648" s="21"/>
      <c r="H648" s="21"/>
      <c r="I648" s="75"/>
    </row>
    <row r="649" spans="1:9" ht="15" thickBot="1" x14ac:dyDescent="0.25">
      <c r="A649" s="64" t="s">
        <v>83</v>
      </c>
      <c r="B649" s="65"/>
      <c r="C649" s="65"/>
      <c r="D649" s="66">
        <v>4</v>
      </c>
      <c r="E649" s="67">
        <v>2</v>
      </c>
      <c r="F649" s="67">
        <v>1</v>
      </c>
      <c r="G649" s="67">
        <v>3</v>
      </c>
      <c r="H649" s="67">
        <v>5</v>
      </c>
      <c r="I649" s="76"/>
    </row>
    <row r="650" spans="1:9" ht="15" thickBot="1" x14ac:dyDescent="0.25">
      <c r="A650" s="64" t="s">
        <v>8</v>
      </c>
      <c r="B650" s="65"/>
      <c r="C650" s="65"/>
      <c r="D650" s="103">
        <v>1.774884259259259E-3</v>
      </c>
      <c r="E650" s="103">
        <v>1.5886574074074073E-3</v>
      </c>
      <c r="F650" s="103">
        <v>1.5329861111111111E-3</v>
      </c>
      <c r="G650" s="103">
        <v>1.6019675925925925E-3</v>
      </c>
      <c r="H650" s="103">
        <v>1.6587962962962962E-3</v>
      </c>
      <c r="I650" s="103"/>
    </row>
    <row r="651" spans="1:9" ht="15" thickBot="1" x14ac:dyDescent="0.25">
      <c r="A651" s="15" t="s">
        <v>276</v>
      </c>
      <c r="B651" s="16"/>
      <c r="C651" s="16"/>
      <c r="D651" s="16"/>
      <c r="E651" s="16"/>
      <c r="F651" s="17"/>
    </row>
    <row r="652" spans="1:9" x14ac:dyDescent="0.2">
      <c r="A652" s="57"/>
      <c r="B652" s="57"/>
      <c r="C652" s="57"/>
      <c r="D652" s="57"/>
      <c r="E652" s="57"/>
      <c r="F652" s="57"/>
    </row>
    <row r="653" spans="1:9" ht="15.75" thickBot="1" x14ac:dyDescent="0.3">
      <c r="A653" s="33" t="s">
        <v>16</v>
      </c>
      <c r="B653" s="34">
        <f>B644+1</f>
        <v>149</v>
      </c>
    </row>
    <row r="654" spans="1:9" ht="15.75" thickBot="1" x14ac:dyDescent="0.3">
      <c r="A654" s="9" t="s">
        <v>6</v>
      </c>
      <c r="B654" s="10" t="s">
        <v>7</v>
      </c>
      <c r="C654" s="11" t="s">
        <v>8</v>
      </c>
      <c r="D654" s="9" t="s">
        <v>10</v>
      </c>
      <c r="E654" s="10" t="s">
        <v>11</v>
      </c>
      <c r="F654" s="10" t="s">
        <v>12</v>
      </c>
      <c r="G654" s="10" t="s">
        <v>13</v>
      </c>
      <c r="H654" s="10" t="s">
        <v>14</v>
      </c>
      <c r="I654" s="69" t="s">
        <v>15</v>
      </c>
    </row>
    <row r="655" spans="1:9" x14ac:dyDescent="0.2">
      <c r="A655" s="12" t="s">
        <v>4</v>
      </c>
      <c r="B655" s="13" t="s">
        <v>75</v>
      </c>
      <c r="C655" s="14">
        <f>C646+$B$6</f>
        <v>0.67013888888888773</v>
      </c>
      <c r="D655" s="70" t="s">
        <v>114</v>
      </c>
      <c r="E655" s="18" t="s">
        <v>23</v>
      </c>
      <c r="F655" s="18" t="s">
        <v>85</v>
      </c>
      <c r="G655" s="18" t="s">
        <v>119</v>
      </c>
      <c r="H655" s="18" t="s">
        <v>25</v>
      </c>
      <c r="I655" s="71" t="s">
        <v>308</v>
      </c>
    </row>
    <row r="656" spans="1:9" x14ac:dyDescent="0.2">
      <c r="A656" s="2" t="s">
        <v>48</v>
      </c>
      <c r="B656" s="7" t="s">
        <v>93</v>
      </c>
      <c r="C656" s="4"/>
      <c r="D656" s="72"/>
      <c r="E656" s="20"/>
      <c r="F656" s="20"/>
      <c r="G656" s="20"/>
      <c r="H656" s="20"/>
      <c r="I656" s="73"/>
    </row>
    <row r="657" spans="1:9" ht="15" thickBot="1" x14ac:dyDescent="0.25">
      <c r="A657" s="5" t="s">
        <v>31</v>
      </c>
      <c r="B657" s="8"/>
      <c r="C657" s="6"/>
      <c r="D657" s="74"/>
      <c r="E657" s="21"/>
      <c r="F657" s="21"/>
      <c r="G657" s="21"/>
      <c r="H657" s="21"/>
      <c r="I657" s="75"/>
    </row>
    <row r="658" spans="1:9" ht="15" thickBot="1" x14ac:dyDescent="0.25">
      <c r="A658" s="64" t="s">
        <v>83</v>
      </c>
      <c r="B658" s="65"/>
      <c r="C658" s="65"/>
      <c r="D658" s="66">
        <v>4</v>
      </c>
      <c r="E658" s="67">
        <v>2</v>
      </c>
      <c r="F658" s="67" t="s">
        <v>364</v>
      </c>
      <c r="G658" s="67">
        <v>1</v>
      </c>
      <c r="H658" s="67">
        <v>3</v>
      </c>
      <c r="I658" s="76"/>
    </row>
    <row r="659" spans="1:9" ht="15" thickBot="1" x14ac:dyDescent="0.25">
      <c r="A659" s="64" t="s">
        <v>8</v>
      </c>
      <c r="B659" s="65"/>
      <c r="C659" s="65"/>
      <c r="D659" s="103">
        <v>1.6821759259259262E-3</v>
      </c>
      <c r="E659" s="103">
        <v>1.5635416666666669E-3</v>
      </c>
      <c r="F659" s="103"/>
      <c r="G659" s="103">
        <v>1.5422453703703703E-3</v>
      </c>
      <c r="H659" s="103">
        <v>1.6366898148148148E-3</v>
      </c>
      <c r="I659" s="103"/>
    </row>
    <row r="660" spans="1:9" ht="15" thickBot="1" x14ac:dyDescent="0.25">
      <c r="A660" s="15" t="s">
        <v>276</v>
      </c>
      <c r="B660" s="16"/>
      <c r="C660" s="16"/>
      <c r="D660" s="16"/>
      <c r="E660" s="16"/>
      <c r="F660" s="17"/>
    </row>
    <row r="661" spans="1:9" x14ac:dyDescent="0.2">
      <c r="A661" s="57"/>
      <c r="B661" s="57"/>
      <c r="C661" s="57"/>
      <c r="D661" s="57"/>
      <c r="E661" s="57"/>
      <c r="F661" s="57"/>
    </row>
    <row r="662" spans="1:9" ht="15.75" thickBot="1" x14ac:dyDescent="0.3">
      <c r="A662" s="33" t="s">
        <v>16</v>
      </c>
      <c r="B662" s="34">
        <f>B653+1</f>
        <v>150</v>
      </c>
    </row>
    <row r="663" spans="1:9" ht="15.75" thickBot="1" x14ac:dyDescent="0.3">
      <c r="A663" s="9" t="s">
        <v>6</v>
      </c>
      <c r="B663" s="10" t="s">
        <v>7</v>
      </c>
      <c r="C663" s="11" t="s">
        <v>8</v>
      </c>
      <c r="D663" s="9" t="s">
        <v>10</v>
      </c>
      <c r="E663" s="10" t="s">
        <v>11</v>
      </c>
      <c r="F663" s="10" t="s">
        <v>12</v>
      </c>
      <c r="G663" s="10" t="s">
        <v>13</v>
      </c>
      <c r="H663" s="10" t="s">
        <v>14</v>
      </c>
      <c r="I663" s="69" t="s">
        <v>15</v>
      </c>
    </row>
    <row r="664" spans="1:9" x14ac:dyDescent="0.2">
      <c r="A664" s="12" t="s">
        <v>4</v>
      </c>
      <c r="B664" s="13" t="s">
        <v>76</v>
      </c>
      <c r="C664" s="14">
        <f>C655+$B$6</f>
        <v>0.67499999999999882</v>
      </c>
      <c r="D664" s="70" t="s">
        <v>309</v>
      </c>
      <c r="E664" s="18" t="s">
        <v>576</v>
      </c>
      <c r="F664" s="18" t="s">
        <v>315</v>
      </c>
      <c r="G664" s="18" t="s">
        <v>476</v>
      </c>
      <c r="H664" s="18" t="s">
        <v>577</v>
      </c>
      <c r="I664" s="71" t="s">
        <v>310</v>
      </c>
    </row>
    <row r="665" spans="1:9" x14ac:dyDescent="0.2">
      <c r="A665" s="2" t="s">
        <v>48</v>
      </c>
      <c r="B665" s="7" t="s">
        <v>93</v>
      </c>
      <c r="C665" s="4"/>
      <c r="D665" s="72"/>
      <c r="E665" s="20"/>
      <c r="F665" s="20"/>
      <c r="G665" s="20"/>
      <c r="H665" s="20"/>
      <c r="I665" s="73"/>
    </row>
    <row r="666" spans="1:9" ht="15" thickBot="1" x14ac:dyDescent="0.25">
      <c r="A666" s="5" t="s">
        <v>31</v>
      </c>
      <c r="B666" s="8"/>
      <c r="C666" s="6"/>
      <c r="D666" s="74"/>
      <c r="E666" s="21"/>
      <c r="F666" s="21"/>
      <c r="G666" s="21"/>
      <c r="H666" s="21"/>
      <c r="I666" s="75"/>
    </row>
    <row r="667" spans="1:9" ht="15" thickBot="1" x14ac:dyDescent="0.25">
      <c r="A667" s="64" t="s">
        <v>83</v>
      </c>
      <c r="B667" s="65"/>
      <c r="C667" s="65"/>
      <c r="D667" s="66"/>
      <c r="E667" s="67">
        <v>2</v>
      </c>
      <c r="F667" s="67">
        <v>3</v>
      </c>
      <c r="G667" s="67">
        <v>1</v>
      </c>
      <c r="H667" s="67">
        <v>4</v>
      </c>
      <c r="I667" s="76"/>
    </row>
    <row r="668" spans="1:9" ht="15" thickBot="1" x14ac:dyDescent="0.25">
      <c r="A668" s="64" t="s">
        <v>8</v>
      </c>
      <c r="B668" s="65"/>
      <c r="C668" s="65"/>
      <c r="D668" s="103"/>
      <c r="E668" s="103">
        <v>1.5531249999999998E-3</v>
      </c>
      <c r="F668" s="103">
        <v>1.5869212962962963E-3</v>
      </c>
      <c r="G668" s="103">
        <v>1.5394675925925925E-3</v>
      </c>
      <c r="H668" s="103">
        <v>1.6760416666666666E-3</v>
      </c>
      <c r="I668" s="103"/>
    </row>
    <row r="669" spans="1:9" ht="15" thickBot="1" x14ac:dyDescent="0.25">
      <c r="A669" s="15" t="s">
        <v>276</v>
      </c>
      <c r="B669" s="16"/>
      <c r="C669" s="16"/>
      <c r="D669" s="16"/>
      <c r="E669" s="16"/>
      <c r="F669" s="17"/>
    </row>
    <row r="671" spans="1:9" ht="15.75" thickBot="1" x14ac:dyDescent="0.3">
      <c r="A671" s="39" t="s">
        <v>16</v>
      </c>
      <c r="B671" s="40">
        <f>B662+1</f>
        <v>151</v>
      </c>
    </row>
    <row r="672" spans="1:9" ht="15.75" thickBot="1" x14ac:dyDescent="0.3">
      <c r="A672" s="9" t="s">
        <v>6</v>
      </c>
      <c r="B672" s="10" t="s">
        <v>7</v>
      </c>
      <c r="C672" s="11" t="s">
        <v>8</v>
      </c>
      <c r="D672" s="9" t="s">
        <v>10</v>
      </c>
      <c r="E672" s="10" t="s">
        <v>11</v>
      </c>
      <c r="F672" s="10" t="s">
        <v>12</v>
      </c>
      <c r="G672" s="10" t="s">
        <v>13</v>
      </c>
      <c r="H672" s="10" t="s">
        <v>14</v>
      </c>
      <c r="I672" s="69" t="s">
        <v>15</v>
      </c>
    </row>
    <row r="673" spans="1:9" x14ac:dyDescent="0.2">
      <c r="A673" s="12" t="s">
        <v>41</v>
      </c>
      <c r="B673" s="13" t="s">
        <v>42</v>
      </c>
      <c r="C673" s="14">
        <f>C664+$B$6</f>
        <v>0.67986111111110992</v>
      </c>
      <c r="D673" s="70"/>
      <c r="E673" s="18" t="s">
        <v>124</v>
      </c>
      <c r="F673" s="18" t="s">
        <v>315</v>
      </c>
      <c r="G673" s="18" t="s">
        <v>115</v>
      </c>
      <c r="H673" s="18" t="s">
        <v>24</v>
      </c>
      <c r="I673" s="71" t="s">
        <v>112</v>
      </c>
    </row>
    <row r="674" spans="1:9" x14ac:dyDescent="0.2">
      <c r="A674" s="2" t="s">
        <v>5</v>
      </c>
      <c r="B674" s="7" t="s">
        <v>96</v>
      </c>
      <c r="C674" s="4"/>
      <c r="D674" s="72"/>
      <c r="E674" s="20"/>
      <c r="F674" s="20"/>
      <c r="G674" s="20"/>
      <c r="H674" s="20"/>
      <c r="I674" s="73"/>
    </row>
    <row r="675" spans="1:9" ht="15" thickBot="1" x14ac:dyDescent="0.25">
      <c r="A675" s="5" t="s">
        <v>51</v>
      </c>
      <c r="B675" s="8"/>
      <c r="C675" s="6"/>
      <c r="D675" s="74"/>
      <c r="E675" s="21"/>
      <c r="F675" s="21"/>
      <c r="G675" s="21"/>
      <c r="H675" s="21"/>
      <c r="I675" s="75"/>
    </row>
    <row r="676" spans="1:9" ht="15" thickBot="1" x14ac:dyDescent="0.25">
      <c r="A676" s="64" t="s">
        <v>83</v>
      </c>
      <c r="B676" s="65"/>
      <c r="C676" s="65"/>
      <c r="D676" s="66"/>
      <c r="E676" s="67">
        <v>5</v>
      </c>
      <c r="F676" s="67">
        <v>3</v>
      </c>
      <c r="G676" s="67">
        <v>1</v>
      </c>
      <c r="H676" s="67">
        <v>4</v>
      </c>
      <c r="I676" s="76">
        <v>2</v>
      </c>
    </row>
    <row r="677" spans="1:9" ht="15" thickBot="1" x14ac:dyDescent="0.25">
      <c r="A677" s="64" t="s">
        <v>8</v>
      </c>
      <c r="B677" s="65"/>
      <c r="C677" s="65"/>
      <c r="D677" s="103"/>
      <c r="E677" s="103">
        <v>2.0725694444444446E-3</v>
      </c>
      <c r="F677" s="103">
        <v>1.980902777777778E-3</v>
      </c>
      <c r="G677" s="103">
        <v>1.9224537037037038E-3</v>
      </c>
      <c r="H677" s="103">
        <v>2.066898148148148E-3</v>
      </c>
      <c r="I677" s="103">
        <v>1.9497685185185184E-3</v>
      </c>
    </row>
    <row r="678" spans="1:9" ht="15" thickBot="1" x14ac:dyDescent="0.25">
      <c r="A678" s="15"/>
      <c r="B678" s="16"/>
      <c r="C678" s="16"/>
      <c r="D678" s="16"/>
      <c r="E678" s="16"/>
      <c r="F678" s="17"/>
    </row>
    <row r="680" spans="1:9" ht="15.75" thickBot="1" x14ac:dyDescent="0.3">
      <c r="A680" s="33" t="s">
        <v>16</v>
      </c>
      <c r="B680" s="34">
        <f>B671+1</f>
        <v>152</v>
      </c>
    </row>
    <row r="681" spans="1:9" ht="15.75" thickBot="1" x14ac:dyDescent="0.3">
      <c r="A681" s="9" t="s">
        <v>6</v>
      </c>
      <c r="B681" s="10" t="s">
        <v>7</v>
      </c>
      <c r="C681" s="11" t="s">
        <v>8</v>
      </c>
      <c r="D681" s="9" t="s">
        <v>10</v>
      </c>
      <c r="E681" s="10" t="s">
        <v>11</v>
      </c>
      <c r="F681" s="10" t="s">
        <v>12</v>
      </c>
      <c r="G681" s="10" t="s">
        <v>13</v>
      </c>
      <c r="H681" s="10" t="s">
        <v>14</v>
      </c>
      <c r="I681" s="69" t="s">
        <v>15</v>
      </c>
    </row>
    <row r="682" spans="1:9" x14ac:dyDescent="0.2">
      <c r="A682" s="12" t="s">
        <v>4</v>
      </c>
      <c r="B682" s="13" t="s">
        <v>42</v>
      </c>
      <c r="C682" s="14">
        <f>C673+$B$6</f>
        <v>0.68472222222222101</v>
      </c>
      <c r="D682" s="70" t="s">
        <v>105</v>
      </c>
      <c r="E682" s="18" t="s">
        <v>22</v>
      </c>
      <c r="F682" s="18" t="s">
        <v>476</v>
      </c>
      <c r="G682" s="18" t="s">
        <v>585</v>
      </c>
      <c r="H682" s="18" t="s">
        <v>27</v>
      </c>
      <c r="I682" s="71" t="s">
        <v>586</v>
      </c>
    </row>
    <row r="683" spans="1:9" x14ac:dyDescent="0.2">
      <c r="A683" s="2" t="s">
        <v>5</v>
      </c>
      <c r="B683" s="7" t="s">
        <v>93</v>
      </c>
      <c r="C683" s="4"/>
      <c r="D683" s="72"/>
      <c r="E683" s="20"/>
      <c r="F683" s="20"/>
      <c r="G683" s="20"/>
      <c r="H683" s="20"/>
      <c r="I683" s="73"/>
    </row>
    <row r="684" spans="1:9" ht="15" thickBot="1" x14ac:dyDescent="0.25">
      <c r="A684" s="5" t="s">
        <v>51</v>
      </c>
      <c r="B684" s="8"/>
      <c r="C684" s="6"/>
      <c r="D684" s="74"/>
      <c r="E684" s="21"/>
      <c r="F684" s="21"/>
      <c r="G684" s="21"/>
      <c r="H684" s="21"/>
      <c r="I684" s="75"/>
    </row>
    <row r="685" spans="1:9" ht="15" thickBot="1" x14ac:dyDescent="0.25">
      <c r="A685" s="64" t="s">
        <v>83</v>
      </c>
      <c r="B685" s="65"/>
      <c r="C685" s="65"/>
      <c r="D685" s="66">
        <v>6</v>
      </c>
      <c r="E685" s="67">
        <v>3</v>
      </c>
      <c r="F685" s="67">
        <v>1</v>
      </c>
      <c r="G685" s="67">
        <v>2</v>
      </c>
      <c r="H685" s="67">
        <v>4</v>
      </c>
      <c r="I685" s="76">
        <v>5</v>
      </c>
    </row>
    <row r="686" spans="1:9" ht="15" thickBot="1" x14ac:dyDescent="0.25">
      <c r="A686" s="64" t="s">
        <v>8</v>
      </c>
      <c r="B686" s="65"/>
      <c r="C686" s="65"/>
      <c r="D686" s="103">
        <v>1.7903935185185184E-3</v>
      </c>
      <c r="E686" s="103">
        <v>1.7431712962962963E-3</v>
      </c>
      <c r="F686" s="103">
        <v>1.6866898148148147E-3</v>
      </c>
      <c r="G686" s="103">
        <v>1.7267361111111112E-3</v>
      </c>
      <c r="H686" s="103">
        <v>1.7719907407407409E-3</v>
      </c>
      <c r="I686" s="103">
        <v>1.7759259259259258E-3</v>
      </c>
    </row>
    <row r="687" spans="1:9" ht="15" thickBot="1" x14ac:dyDescent="0.25">
      <c r="A687" s="15"/>
      <c r="B687" s="16"/>
      <c r="C687" s="16"/>
      <c r="D687" s="16"/>
      <c r="E687" s="16"/>
      <c r="F687" s="17"/>
    </row>
    <row r="688" spans="1:9" x14ac:dyDescent="0.2">
      <c r="A688" s="57"/>
      <c r="B688" s="57"/>
      <c r="C688" s="57"/>
      <c r="D688" s="57"/>
      <c r="E688" s="57"/>
      <c r="F688" s="57"/>
    </row>
    <row r="689" spans="1:9" ht="15.75" thickBot="1" x14ac:dyDescent="0.3">
      <c r="A689" s="31" t="s">
        <v>16</v>
      </c>
      <c r="B689" s="42">
        <f>B680+1</f>
        <v>153</v>
      </c>
    </row>
    <row r="690" spans="1:9" ht="15.75" thickBot="1" x14ac:dyDescent="0.3">
      <c r="A690" s="9" t="s">
        <v>6</v>
      </c>
      <c r="B690" s="10" t="s">
        <v>7</v>
      </c>
      <c r="C690" s="11" t="s">
        <v>8</v>
      </c>
      <c r="D690" s="9" t="s">
        <v>10</v>
      </c>
      <c r="E690" s="10" t="s">
        <v>11</v>
      </c>
      <c r="F690" s="10" t="s">
        <v>12</v>
      </c>
      <c r="G690" s="10" t="s">
        <v>13</v>
      </c>
      <c r="H690" s="10" t="s">
        <v>14</v>
      </c>
      <c r="I690" s="69" t="s">
        <v>15</v>
      </c>
    </row>
    <row r="691" spans="1:9" x14ac:dyDescent="0.2">
      <c r="A691" s="12" t="s">
        <v>136</v>
      </c>
      <c r="B691" s="13" t="s">
        <v>42</v>
      </c>
      <c r="C691" s="14">
        <f>C682+$B$6</f>
        <v>0.6895833333333321</v>
      </c>
      <c r="D691" s="70"/>
      <c r="E691" s="18" t="s">
        <v>33</v>
      </c>
      <c r="F691" s="18" t="s">
        <v>22</v>
      </c>
      <c r="G691" s="18" t="s">
        <v>178</v>
      </c>
      <c r="H691" s="18" t="s">
        <v>471</v>
      </c>
      <c r="I691" s="71"/>
    </row>
    <row r="692" spans="1:9" x14ac:dyDescent="0.2">
      <c r="A692" s="2" t="s">
        <v>48</v>
      </c>
      <c r="B692" s="7" t="s">
        <v>96</v>
      </c>
      <c r="C692" s="4"/>
      <c r="D692" s="72"/>
      <c r="E692" s="20"/>
      <c r="F692" s="20"/>
      <c r="G692" s="20"/>
      <c r="H692" s="20"/>
      <c r="I692" s="73"/>
    </row>
    <row r="693" spans="1:9" ht="15" thickBot="1" x14ac:dyDescent="0.25">
      <c r="A693" s="5" t="s">
        <v>30</v>
      </c>
      <c r="B693" s="8"/>
      <c r="C693" s="6"/>
      <c r="D693" s="74"/>
      <c r="E693" s="21"/>
      <c r="F693" s="21"/>
      <c r="G693" s="21"/>
      <c r="H693" s="21"/>
      <c r="I693" s="75"/>
    </row>
    <row r="694" spans="1:9" ht="15" thickBot="1" x14ac:dyDescent="0.25">
      <c r="A694" s="64" t="s">
        <v>83</v>
      </c>
      <c r="B694" s="65"/>
      <c r="C694" s="65"/>
      <c r="D694" s="66"/>
      <c r="E694" s="67">
        <v>4</v>
      </c>
      <c r="F694" s="67">
        <v>1</v>
      </c>
      <c r="G694" s="67">
        <v>2</v>
      </c>
      <c r="H694" s="67">
        <v>3</v>
      </c>
      <c r="I694" s="76"/>
    </row>
    <row r="695" spans="1:9" ht="15" thickBot="1" x14ac:dyDescent="0.25">
      <c r="A695" s="64" t="s">
        <v>8</v>
      </c>
      <c r="B695" s="65"/>
      <c r="C695" s="65"/>
      <c r="D695" s="103"/>
      <c r="E695" s="103">
        <v>1.6236111111111113E-3</v>
      </c>
      <c r="F695" s="103">
        <v>1.4245370370370373E-3</v>
      </c>
      <c r="G695" s="103">
        <v>1.4973379629629627E-3</v>
      </c>
      <c r="H695" s="103">
        <v>1.5582175925925926E-3</v>
      </c>
      <c r="I695" s="103"/>
    </row>
    <row r="696" spans="1:9" ht="15" thickBot="1" x14ac:dyDescent="0.25">
      <c r="A696" s="15"/>
      <c r="B696" s="16"/>
      <c r="C696" s="16"/>
      <c r="D696" s="16"/>
      <c r="E696" s="16"/>
      <c r="F696" s="17"/>
    </row>
    <row r="698" spans="1:9" ht="15.75" thickBot="1" x14ac:dyDescent="0.3">
      <c r="A698" s="37" t="s">
        <v>16</v>
      </c>
      <c r="B698" s="38">
        <f>B689+1</f>
        <v>154</v>
      </c>
    </row>
    <row r="699" spans="1:9" ht="15.75" thickBot="1" x14ac:dyDescent="0.3">
      <c r="A699" s="9" t="s">
        <v>6</v>
      </c>
      <c r="B699" s="10" t="s">
        <v>7</v>
      </c>
      <c r="C699" s="11" t="s">
        <v>8</v>
      </c>
      <c r="D699" s="9" t="s">
        <v>10</v>
      </c>
      <c r="E699" s="10" t="s">
        <v>11</v>
      </c>
      <c r="F699" s="10" t="s">
        <v>12</v>
      </c>
      <c r="G699" s="10" t="s">
        <v>13</v>
      </c>
      <c r="H699" s="10" t="s">
        <v>14</v>
      </c>
      <c r="I699" s="69" t="s">
        <v>15</v>
      </c>
    </row>
    <row r="700" spans="1:9" x14ac:dyDescent="0.2">
      <c r="A700" s="12" t="s">
        <v>37</v>
      </c>
      <c r="B700" s="13" t="s">
        <v>42</v>
      </c>
      <c r="C700" s="14">
        <f>C691+$B$6</f>
        <v>0.6944444444444432</v>
      </c>
      <c r="D700" s="70" t="s">
        <v>441</v>
      </c>
      <c r="E700" s="18" t="s">
        <v>24</v>
      </c>
      <c r="F700" s="18" t="s">
        <v>38</v>
      </c>
      <c r="G700" s="18" t="s">
        <v>584</v>
      </c>
      <c r="H700" s="18" t="s">
        <v>124</v>
      </c>
      <c r="I700" s="71" t="s">
        <v>471</v>
      </c>
    </row>
    <row r="701" spans="1:9" x14ac:dyDescent="0.2">
      <c r="A701" s="2" t="s">
        <v>5</v>
      </c>
      <c r="B701" s="7" t="s">
        <v>93</v>
      </c>
      <c r="C701" s="4"/>
      <c r="D701" s="72"/>
      <c r="E701" s="20"/>
      <c r="F701" s="20"/>
      <c r="G701" s="20"/>
      <c r="H701" s="20"/>
      <c r="I701" s="73"/>
    </row>
    <row r="702" spans="1:9" ht="15" thickBot="1" x14ac:dyDescent="0.25">
      <c r="A702" s="5" t="s">
        <v>51</v>
      </c>
      <c r="B702" s="8"/>
      <c r="C702" s="6"/>
      <c r="D702" s="74"/>
      <c r="E702" s="21"/>
      <c r="F702" s="21"/>
      <c r="G702" s="21"/>
      <c r="H702" s="21"/>
      <c r="I702" s="75"/>
    </row>
    <row r="703" spans="1:9" ht="15" thickBot="1" x14ac:dyDescent="0.25">
      <c r="A703" s="64" t="s">
        <v>83</v>
      </c>
      <c r="B703" s="65"/>
      <c r="C703" s="65"/>
      <c r="D703" s="66">
        <v>4</v>
      </c>
      <c r="E703" s="67">
        <v>3</v>
      </c>
      <c r="F703" s="67">
        <v>1</v>
      </c>
      <c r="G703" s="67">
        <v>5</v>
      </c>
      <c r="H703" s="67">
        <v>2</v>
      </c>
      <c r="I703" s="76">
        <v>6</v>
      </c>
    </row>
    <row r="704" spans="1:9" ht="15" thickBot="1" x14ac:dyDescent="0.25">
      <c r="A704" s="64" t="s">
        <v>8</v>
      </c>
      <c r="B704" s="65"/>
      <c r="C704" s="65"/>
      <c r="D704" s="103">
        <v>1.9087962962962965E-3</v>
      </c>
      <c r="E704" s="103">
        <v>1.8935185185185183E-3</v>
      </c>
      <c r="F704" s="103">
        <v>1.8172453703703701E-3</v>
      </c>
      <c r="G704" s="103">
        <v>1.9100694444444445E-3</v>
      </c>
      <c r="H704" s="103">
        <v>1.8785879629629632E-3</v>
      </c>
      <c r="I704" s="103">
        <v>1.9697916666666666E-3</v>
      </c>
    </row>
    <row r="705" spans="1:9" ht="15" thickBot="1" x14ac:dyDescent="0.25">
      <c r="A705" s="15"/>
      <c r="B705" s="16"/>
      <c r="C705" s="16"/>
      <c r="D705" s="16"/>
      <c r="E705" s="16"/>
      <c r="F705" s="17"/>
    </row>
    <row r="707" spans="1:9" ht="15.75" thickBot="1" x14ac:dyDescent="0.3">
      <c r="A707" s="39" t="s">
        <v>16</v>
      </c>
      <c r="B707" s="40">
        <f>B698+1</f>
        <v>155</v>
      </c>
    </row>
    <row r="708" spans="1:9" ht="15.75" thickBot="1" x14ac:dyDescent="0.3">
      <c r="A708" s="9" t="s">
        <v>6</v>
      </c>
      <c r="B708" s="10" t="s">
        <v>7</v>
      </c>
      <c r="C708" s="11" t="s">
        <v>8</v>
      </c>
      <c r="D708" s="9" t="s">
        <v>10</v>
      </c>
      <c r="E708" s="10" t="s">
        <v>11</v>
      </c>
      <c r="F708" s="10" t="s">
        <v>12</v>
      </c>
      <c r="G708" s="10" t="s">
        <v>13</v>
      </c>
      <c r="H708" s="10" t="s">
        <v>14</v>
      </c>
      <c r="I708" s="69" t="s">
        <v>15</v>
      </c>
    </row>
    <row r="709" spans="1:9" x14ac:dyDescent="0.2">
      <c r="A709" s="12" t="s">
        <v>41</v>
      </c>
      <c r="B709" s="13" t="s">
        <v>42</v>
      </c>
      <c r="C709" s="14">
        <f>C700+$B$6</f>
        <v>0.69930555555555429</v>
      </c>
      <c r="D709" s="70"/>
      <c r="E709" s="18" t="s">
        <v>119</v>
      </c>
      <c r="F709" s="18" t="s">
        <v>315</v>
      </c>
      <c r="G709" s="18" t="s">
        <v>578</v>
      </c>
      <c r="H709" s="18" t="s">
        <v>1372</v>
      </c>
      <c r="I709" s="71"/>
    </row>
    <row r="710" spans="1:9" x14ac:dyDescent="0.2">
      <c r="A710" s="2" t="s">
        <v>48</v>
      </c>
      <c r="B710" s="7" t="s">
        <v>96</v>
      </c>
      <c r="C710" s="4"/>
      <c r="D710" s="72"/>
      <c r="E710" s="20"/>
      <c r="F710" s="20"/>
      <c r="G710" s="20"/>
      <c r="H710" s="20"/>
      <c r="I710" s="73"/>
    </row>
    <row r="711" spans="1:9" ht="15" thickBot="1" x14ac:dyDescent="0.25">
      <c r="A711" s="5" t="s">
        <v>31</v>
      </c>
      <c r="B711" s="8"/>
      <c r="C711" s="6"/>
      <c r="D711" s="74"/>
      <c r="E711" s="21"/>
      <c r="F711" s="21"/>
      <c r="G711" s="21"/>
      <c r="H711" s="21"/>
      <c r="I711" s="75"/>
    </row>
    <row r="712" spans="1:9" ht="15" thickBot="1" x14ac:dyDescent="0.25">
      <c r="A712" s="64" t="s">
        <v>83</v>
      </c>
      <c r="B712" s="65"/>
      <c r="C712" s="65"/>
      <c r="D712" s="66"/>
      <c r="E712" s="67">
        <v>4</v>
      </c>
      <c r="F712" s="67">
        <v>1</v>
      </c>
      <c r="G712" s="67">
        <v>2</v>
      </c>
      <c r="H712" s="67">
        <v>3</v>
      </c>
      <c r="I712" s="76"/>
    </row>
    <row r="713" spans="1:9" ht="15" thickBot="1" x14ac:dyDescent="0.25">
      <c r="A713" s="64" t="s">
        <v>8</v>
      </c>
      <c r="B713" s="65"/>
      <c r="C713" s="65"/>
      <c r="D713" s="103"/>
      <c r="E713" s="103">
        <v>1.8543981481481482E-3</v>
      </c>
      <c r="F713" s="103">
        <v>1.6499999999999998E-3</v>
      </c>
      <c r="G713" s="103">
        <v>1.7662037037037039E-3</v>
      </c>
      <c r="H713" s="103">
        <v>1.8462962962962964E-3</v>
      </c>
      <c r="I713" s="103"/>
    </row>
    <row r="714" spans="1:9" ht="15" thickBot="1" x14ac:dyDescent="0.25">
      <c r="A714" s="15"/>
      <c r="B714" s="16"/>
      <c r="C714" s="16"/>
      <c r="D714" s="16"/>
      <c r="E714" s="16"/>
      <c r="F714" s="17"/>
    </row>
    <row r="716" spans="1:9" ht="15.75" thickBot="1" x14ac:dyDescent="0.3">
      <c r="A716" s="37" t="s">
        <v>16</v>
      </c>
      <c r="B716" s="38">
        <f>B707+1</f>
        <v>156</v>
      </c>
    </row>
    <row r="717" spans="1:9" ht="15.75" thickBot="1" x14ac:dyDescent="0.3">
      <c r="A717" s="9" t="s">
        <v>6</v>
      </c>
      <c r="B717" s="10" t="s">
        <v>7</v>
      </c>
      <c r="C717" s="11" t="s">
        <v>8</v>
      </c>
      <c r="D717" s="9" t="s">
        <v>10</v>
      </c>
      <c r="E717" s="10" t="s">
        <v>11</v>
      </c>
      <c r="F717" s="10" t="s">
        <v>12</v>
      </c>
      <c r="G717" s="10" t="s">
        <v>13</v>
      </c>
      <c r="H717" s="10" t="s">
        <v>14</v>
      </c>
      <c r="I717" s="69" t="s">
        <v>15</v>
      </c>
    </row>
    <row r="718" spans="1:9" x14ac:dyDescent="0.2">
      <c r="A718" s="12" t="s">
        <v>37</v>
      </c>
      <c r="B718" s="13" t="s">
        <v>42</v>
      </c>
      <c r="C718" s="14">
        <f>C709+$B$6</f>
        <v>0.70416666666666539</v>
      </c>
      <c r="D718" s="70" t="s">
        <v>573</v>
      </c>
      <c r="E718" s="18" t="s">
        <v>579</v>
      </c>
      <c r="F718" s="18" t="s">
        <v>357</v>
      </c>
      <c r="G718" s="18" t="s">
        <v>580</v>
      </c>
      <c r="H718" s="18" t="s">
        <v>124</v>
      </c>
      <c r="I718" s="71" t="s">
        <v>441</v>
      </c>
    </row>
    <row r="719" spans="1:9" x14ac:dyDescent="0.2">
      <c r="A719" s="2" t="s">
        <v>48</v>
      </c>
      <c r="B719" s="7" t="s">
        <v>91</v>
      </c>
      <c r="C719" s="4"/>
      <c r="D719" s="72"/>
      <c r="E719" s="20"/>
      <c r="F719" s="20"/>
      <c r="G719" s="20"/>
      <c r="H719" s="20"/>
      <c r="I719" s="73"/>
    </row>
    <row r="720" spans="1:9" ht="15" thickBot="1" x14ac:dyDescent="0.25">
      <c r="A720" s="5" t="s">
        <v>51</v>
      </c>
      <c r="B720" s="8"/>
      <c r="C720" s="6"/>
      <c r="D720" s="74"/>
      <c r="E720" s="21"/>
      <c r="F720" s="21"/>
      <c r="G720" s="21"/>
      <c r="H720" s="21"/>
      <c r="I720" s="75"/>
    </row>
    <row r="721" spans="1:9" ht="15" thickBot="1" x14ac:dyDescent="0.25">
      <c r="A721" s="64" t="s">
        <v>83</v>
      </c>
      <c r="B721" s="65"/>
      <c r="C721" s="65"/>
      <c r="D721" s="66">
        <v>4</v>
      </c>
      <c r="E721" s="67">
        <v>3</v>
      </c>
      <c r="F721" s="67">
        <v>1</v>
      </c>
      <c r="G721" s="67">
        <v>2</v>
      </c>
      <c r="H721" s="67">
        <v>5</v>
      </c>
      <c r="I721" s="76">
        <v>6</v>
      </c>
    </row>
    <row r="722" spans="1:9" ht="15" thickBot="1" x14ac:dyDescent="0.25">
      <c r="A722" s="64" t="s">
        <v>8</v>
      </c>
      <c r="B722" s="65"/>
      <c r="C722" s="65"/>
      <c r="D722" s="103">
        <v>1.6699074074074073E-3</v>
      </c>
      <c r="E722" s="103">
        <v>1.6274305555555556E-3</v>
      </c>
      <c r="F722" s="103">
        <v>1.5799768518518517E-3</v>
      </c>
      <c r="G722" s="103">
        <v>1.5962962962962962E-3</v>
      </c>
      <c r="H722" s="103">
        <v>1.6827546296296297E-3</v>
      </c>
      <c r="I722" s="103">
        <v>1.7114583333333333E-3</v>
      </c>
    </row>
    <row r="723" spans="1:9" ht="15" thickBot="1" x14ac:dyDescent="0.25">
      <c r="A723" s="15"/>
      <c r="B723" s="16"/>
      <c r="C723" s="16"/>
      <c r="D723" s="16"/>
      <c r="E723" s="16"/>
      <c r="F723" s="17"/>
    </row>
    <row r="725" spans="1:9" ht="15.75" thickBot="1" x14ac:dyDescent="0.3">
      <c r="A725" s="33" t="s">
        <v>16</v>
      </c>
      <c r="B725" s="34">
        <f>B716+1</f>
        <v>157</v>
      </c>
    </row>
    <row r="726" spans="1:9" ht="15.75" thickBot="1" x14ac:dyDescent="0.3">
      <c r="A726" s="9" t="s">
        <v>6</v>
      </c>
      <c r="B726" s="10" t="s">
        <v>7</v>
      </c>
      <c r="C726" s="11" t="s">
        <v>8</v>
      </c>
      <c r="D726" s="9" t="s">
        <v>10</v>
      </c>
      <c r="E726" s="10" t="s">
        <v>11</v>
      </c>
      <c r="F726" s="10" t="s">
        <v>12</v>
      </c>
      <c r="G726" s="10" t="s">
        <v>13</v>
      </c>
      <c r="H726" s="10" t="s">
        <v>14</v>
      </c>
      <c r="I726" s="69" t="s">
        <v>15</v>
      </c>
    </row>
    <row r="727" spans="1:9" x14ac:dyDescent="0.2">
      <c r="A727" s="12" t="s">
        <v>4</v>
      </c>
      <c r="B727" s="13" t="s">
        <v>42</v>
      </c>
      <c r="C727" s="14">
        <f>C718+$B$6</f>
        <v>0.70902777777777648</v>
      </c>
      <c r="D727" s="70" t="s">
        <v>23</v>
      </c>
      <c r="E727" s="18" t="s">
        <v>119</v>
      </c>
      <c r="F727" s="18" t="s">
        <v>105</v>
      </c>
      <c r="G727" s="18" t="s">
        <v>583</v>
      </c>
      <c r="H727" s="18" t="s">
        <v>27</v>
      </c>
      <c r="I727" s="71" t="s">
        <v>315</v>
      </c>
    </row>
    <row r="728" spans="1:9" x14ac:dyDescent="0.2">
      <c r="A728" s="2" t="s">
        <v>48</v>
      </c>
      <c r="B728" s="7" t="s">
        <v>93</v>
      </c>
      <c r="C728" s="4"/>
      <c r="D728" s="72"/>
      <c r="E728" s="20"/>
      <c r="F728" s="20"/>
      <c r="G728" s="20"/>
      <c r="H728" s="20"/>
      <c r="I728" s="73"/>
    </row>
    <row r="729" spans="1:9" ht="15" thickBot="1" x14ac:dyDescent="0.25">
      <c r="A729" s="5" t="s">
        <v>51</v>
      </c>
      <c r="B729" s="8"/>
      <c r="C729" s="6"/>
      <c r="D729" s="74"/>
      <c r="E729" s="21"/>
      <c r="F729" s="21"/>
      <c r="G729" s="21"/>
      <c r="H729" s="21"/>
      <c r="I729" s="75"/>
    </row>
    <row r="730" spans="1:9" ht="15" thickBot="1" x14ac:dyDescent="0.25">
      <c r="A730" s="64" t="s">
        <v>83</v>
      </c>
      <c r="B730" s="65"/>
      <c r="C730" s="65"/>
      <c r="D730" s="66">
        <v>4</v>
      </c>
      <c r="E730" s="67">
        <v>1</v>
      </c>
      <c r="F730" s="67">
        <v>2</v>
      </c>
      <c r="G730" s="67">
        <v>3</v>
      </c>
      <c r="H730" s="67">
        <v>5</v>
      </c>
      <c r="I730" s="76">
        <v>6</v>
      </c>
    </row>
    <row r="731" spans="1:9" ht="15" thickBot="1" x14ac:dyDescent="0.25">
      <c r="A731" s="64" t="s">
        <v>8</v>
      </c>
      <c r="B731" s="65"/>
      <c r="C731" s="65"/>
      <c r="D731" s="103">
        <v>1.5500000000000002E-3</v>
      </c>
      <c r="E731" s="103">
        <v>1.5204861111111111E-3</v>
      </c>
      <c r="F731" s="103">
        <v>1.5278935185185185E-3</v>
      </c>
      <c r="G731" s="103">
        <v>1.5302083333333333E-3</v>
      </c>
      <c r="H731" s="103">
        <v>1.5503472222222221E-3</v>
      </c>
      <c r="I731" s="103">
        <v>1.5568287037037035E-3</v>
      </c>
    </row>
    <row r="732" spans="1:9" ht="15" thickBot="1" x14ac:dyDescent="0.25">
      <c r="A732" s="15"/>
      <c r="B732" s="16"/>
      <c r="C732" s="16"/>
      <c r="D732" s="16"/>
      <c r="E732" s="16"/>
      <c r="F732" s="17"/>
    </row>
    <row r="735" spans="1:9" x14ac:dyDescent="0.2">
      <c r="A735" s="1">
        <f>C727</f>
        <v>0.70902777777777648</v>
      </c>
      <c r="B735" t="s">
        <v>43</v>
      </c>
    </row>
    <row r="736" spans="1:9" x14ac:dyDescent="0.2">
      <c r="A736" s="1">
        <f>A735+30/60/1/24</f>
        <v>0.72986111111110985</v>
      </c>
      <c r="B736" t="s">
        <v>52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headerFooter>
    <oddHeader>&amp;R&amp;P of 31</oddHeader>
  </headerFooter>
  <rowBreaks count="25" manualBreakCount="25">
    <brk id="33" max="16383" man="1"/>
    <brk id="65" max="16383" man="1"/>
    <brk id="100" max="16383" man="1"/>
    <brk id="133" max="16383" man="1"/>
    <brk id="167" max="16383" man="1"/>
    <brk id="197" max="16383" man="1"/>
    <brk id="224" max="16383" man="1"/>
    <brk id="251" max="16383" man="1"/>
    <brk id="278" max="16383" man="1"/>
    <brk id="305" max="16383" man="1"/>
    <brk id="335" max="16383" man="1"/>
    <brk id="362" max="16383" man="1"/>
    <brk id="389" max="16383" man="1"/>
    <brk id="416" max="16383" man="1"/>
    <brk id="444" max="16383" man="1"/>
    <brk id="471" max="16383" man="1"/>
    <brk id="498" max="16383" man="1"/>
    <brk id="525" max="16383" man="1"/>
    <brk id="552" max="16383" man="1"/>
    <brk id="579" max="16383" man="1"/>
    <brk id="606" max="16383" man="1"/>
    <brk id="633" max="16383" man="1"/>
    <brk id="669" max="16383" man="1"/>
    <brk id="696" max="16383" man="1"/>
    <brk id="72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1"/>
  <sheetViews>
    <sheetView showGridLines="0" view="pageLayout" zoomScaleNormal="100" zoomScaleSheetLayoutView="100" workbookViewId="0">
      <selection activeCell="C345" sqref="C345"/>
    </sheetView>
  </sheetViews>
  <sheetFormatPr defaultRowHeight="14.25" x14ac:dyDescent="0.2"/>
  <cols>
    <col min="1" max="1" width="20.625" customWidth="1"/>
    <col min="2" max="2" width="14.5" customWidth="1"/>
    <col min="3" max="3" width="6.125" customWidth="1"/>
    <col min="4" max="4" width="11.625" customWidth="1"/>
    <col min="5" max="5" width="15.25" customWidth="1"/>
    <col min="6" max="6" width="14.25" customWidth="1"/>
    <col min="7" max="7" width="12.375" customWidth="1"/>
    <col min="8" max="8" width="15.625" customWidth="1"/>
    <col min="9" max="9" width="11.625" customWidth="1"/>
  </cols>
  <sheetData>
    <row r="2" spans="1:9" ht="18.75" x14ac:dyDescent="0.3">
      <c r="A2" s="160" t="s">
        <v>0</v>
      </c>
      <c r="B2" s="160"/>
      <c r="C2" s="160"/>
      <c r="D2" s="160"/>
      <c r="E2" s="160"/>
      <c r="F2" s="160"/>
      <c r="G2" s="160"/>
      <c r="H2" s="160"/>
      <c r="I2" s="160"/>
    </row>
    <row r="3" spans="1:9" ht="15.75" x14ac:dyDescent="0.25">
      <c r="A3" s="161" t="s">
        <v>277</v>
      </c>
      <c r="B3" s="161"/>
      <c r="C3" s="161"/>
      <c r="D3" s="161"/>
      <c r="E3" s="161"/>
      <c r="F3" s="161"/>
      <c r="G3" s="161"/>
      <c r="H3" s="161"/>
      <c r="I3" s="161"/>
    </row>
    <row r="4" spans="1:9" ht="15.75" x14ac:dyDescent="0.25">
      <c r="A4" s="161" t="s">
        <v>1</v>
      </c>
      <c r="B4" s="161"/>
      <c r="C4" s="161"/>
      <c r="D4" s="161"/>
      <c r="E4" s="161"/>
      <c r="F4" s="161"/>
      <c r="G4" s="161"/>
      <c r="H4" s="161"/>
      <c r="I4" s="161"/>
    </row>
    <row r="6" spans="1:9" ht="19.5" x14ac:dyDescent="0.3">
      <c r="A6" s="165" t="s">
        <v>56</v>
      </c>
      <c r="B6" s="165"/>
      <c r="C6" s="165"/>
      <c r="D6" s="165"/>
      <c r="E6" s="165"/>
      <c r="F6" s="165"/>
      <c r="G6" s="165"/>
      <c r="H6" s="165"/>
      <c r="I6" s="165"/>
    </row>
    <row r="7" spans="1:9" x14ac:dyDescent="0.2">
      <c r="A7" t="s">
        <v>2</v>
      </c>
      <c r="B7" s="1">
        <v>0.33333333333333331</v>
      </c>
    </row>
    <row r="8" spans="1:9" x14ac:dyDescent="0.2">
      <c r="A8" t="s">
        <v>9</v>
      </c>
      <c r="B8" s="1">
        <f>8/60/1/24</f>
        <v>5.5555555555555558E-3</v>
      </c>
      <c r="C8" t="s">
        <v>3</v>
      </c>
    </row>
    <row r="9" spans="1:9" x14ac:dyDescent="0.2">
      <c r="A9" t="s">
        <v>49</v>
      </c>
      <c r="B9" s="1">
        <f>A356</f>
        <v>0.54861111111111049</v>
      </c>
    </row>
    <row r="10" spans="1:9" ht="15.75" thickBot="1" x14ac:dyDescent="0.3">
      <c r="A10" s="53" t="s">
        <v>16</v>
      </c>
      <c r="B10" s="54">
        <v>158</v>
      </c>
      <c r="C10">
        <v>8.02</v>
      </c>
    </row>
    <row r="11" spans="1:9" ht="15.75" thickBot="1" x14ac:dyDescent="0.3">
      <c r="A11" s="9" t="s">
        <v>6</v>
      </c>
      <c r="B11" s="10" t="s">
        <v>7</v>
      </c>
      <c r="C11" s="11" t="s">
        <v>8</v>
      </c>
      <c r="D11" s="9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69" t="s">
        <v>15</v>
      </c>
    </row>
    <row r="12" spans="1:9" x14ac:dyDescent="0.2">
      <c r="A12" s="12" t="s">
        <v>155</v>
      </c>
      <c r="B12" s="13" t="s">
        <v>28</v>
      </c>
      <c r="C12" s="14">
        <f>B7</f>
        <v>0.33333333333333331</v>
      </c>
      <c r="D12" s="70"/>
      <c r="E12" s="18" t="s">
        <v>152</v>
      </c>
      <c r="F12" s="18" t="s">
        <v>148</v>
      </c>
      <c r="G12" s="18" t="s">
        <v>282</v>
      </c>
      <c r="H12" s="18" t="s">
        <v>283</v>
      </c>
      <c r="I12" s="71" t="s">
        <v>536</v>
      </c>
    </row>
    <row r="13" spans="1:9" x14ac:dyDescent="0.2">
      <c r="A13" s="2" t="s">
        <v>17</v>
      </c>
      <c r="B13" s="7" t="s">
        <v>96</v>
      </c>
      <c r="C13" s="4"/>
      <c r="D13" s="72"/>
      <c r="E13" s="20"/>
      <c r="F13" s="20"/>
      <c r="G13" s="20"/>
      <c r="H13" s="20"/>
      <c r="I13" s="73"/>
    </row>
    <row r="14" spans="1:9" ht="15" thickBot="1" x14ac:dyDescent="0.25">
      <c r="A14" s="5" t="s">
        <v>31</v>
      </c>
      <c r="B14" s="8"/>
      <c r="C14" s="6"/>
      <c r="D14" s="74"/>
      <c r="E14" s="21"/>
      <c r="F14" s="21"/>
      <c r="G14" s="21"/>
      <c r="H14" s="21"/>
      <c r="I14" s="75"/>
    </row>
    <row r="15" spans="1:9" ht="15" thickBot="1" x14ac:dyDescent="0.25">
      <c r="A15" s="64" t="s">
        <v>83</v>
      </c>
      <c r="B15" s="65"/>
      <c r="C15" s="65"/>
      <c r="D15" s="66"/>
      <c r="E15" s="67">
        <v>4</v>
      </c>
      <c r="F15" s="67">
        <v>2</v>
      </c>
      <c r="G15" s="67">
        <v>1</v>
      </c>
      <c r="H15" s="67">
        <v>5</v>
      </c>
      <c r="I15" s="76">
        <v>3</v>
      </c>
    </row>
    <row r="16" spans="1:9" ht="15" thickBot="1" x14ac:dyDescent="0.25">
      <c r="A16" s="117" t="s">
        <v>8</v>
      </c>
      <c r="B16" s="118"/>
      <c r="C16" s="118"/>
      <c r="D16" s="103"/>
      <c r="E16" s="104">
        <v>9.898148148148149E-2</v>
      </c>
      <c r="F16" s="104">
        <v>1.601388888888889E-3</v>
      </c>
      <c r="G16" s="104">
        <v>1.597453703703704E-3</v>
      </c>
      <c r="H16" s="104">
        <v>1.7606481481481483E-3</v>
      </c>
      <c r="I16" s="105">
        <v>1.6069444444444445E-3</v>
      </c>
    </row>
    <row r="17" spans="1:9" ht="15" thickBot="1" x14ac:dyDescent="0.25">
      <c r="A17" s="15" t="s">
        <v>288</v>
      </c>
      <c r="B17" s="16"/>
      <c r="C17" s="16"/>
      <c r="D17" s="16"/>
      <c r="E17" s="16"/>
      <c r="F17" s="17"/>
      <c r="G17" s="3"/>
      <c r="H17" s="3"/>
      <c r="I17" s="3"/>
    </row>
    <row r="19" spans="1:9" ht="15.75" thickBot="1" x14ac:dyDescent="0.3">
      <c r="A19" s="31" t="s">
        <v>16</v>
      </c>
      <c r="B19" s="32">
        <f>B10+1</f>
        <v>159</v>
      </c>
      <c r="C19" s="126">
        <v>8.1</v>
      </c>
    </row>
    <row r="20" spans="1:9" ht="15.75" thickBot="1" x14ac:dyDescent="0.3">
      <c r="A20" s="9" t="s">
        <v>6</v>
      </c>
      <c r="B20" s="10" t="s">
        <v>7</v>
      </c>
      <c r="C20" s="11" t="s">
        <v>8</v>
      </c>
      <c r="D20" s="9" t="s">
        <v>10</v>
      </c>
      <c r="E20" s="10" t="s">
        <v>11</v>
      </c>
      <c r="F20" s="10" t="s">
        <v>12</v>
      </c>
      <c r="G20" s="10" t="s">
        <v>13</v>
      </c>
      <c r="H20" s="10" t="s">
        <v>14</v>
      </c>
      <c r="I20" s="69" t="s">
        <v>15</v>
      </c>
    </row>
    <row r="21" spans="1:9" x14ac:dyDescent="0.2">
      <c r="A21" s="12" t="s">
        <v>4</v>
      </c>
      <c r="B21" s="13" t="s">
        <v>28</v>
      </c>
      <c r="C21" s="14">
        <f>C12+$B$8</f>
        <v>0.33888888888888885</v>
      </c>
      <c r="D21" s="70"/>
      <c r="E21" s="18" t="s">
        <v>143</v>
      </c>
      <c r="F21" s="18" t="s">
        <v>141</v>
      </c>
      <c r="G21" s="18" t="s">
        <v>142</v>
      </c>
      <c r="H21" s="18" t="s">
        <v>144</v>
      </c>
      <c r="I21" s="71"/>
    </row>
    <row r="22" spans="1:9" x14ac:dyDescent="0.2">
      <c r="A22" s="2" t="s">
        <v>17</v>
      </c>
      <c r="B22" s="7" t="s">
        <v>96</v>
      </c>
      <c r="C22" s="4"/>
      <c r="D22" s="72"/>
      <c r="E22" s="20"/>
      <c r="F22" s="20"/>
      <c r="G22" s="20"/>
      <c r="H22" s="20"/>
      <c r="I22" s="73"/>
    </row>
    <row r="23" spans="1:9" ht="15" thickBot="1" x14ac:dyDescent="0.25">
      <c r="A23" s="5" t="s">
        <v>30</v>
      </c>
      <c r="B23" s="8"/>
      <c r="C23" s="6"/>
      <c r="D23" s="74"/>
      <c r="E23" s="21"/>
      <c r="F23" s="21"/>
      <c r="G23" s="21"/>
      <c r="H23" s="21"/>
      <c r="I23" s="75"/>
    </row>
    <row r="24" spans="1:9" ht="15" thickBot="1" x14ac:dyDescent="0.25">
      <c r="A24" s="64" t="s">
        <v>83</v>
      </c>
      <c r="B24" s="65"/>
      <c r="C24" s="65"/>
      <c r="D24" s="66"/>
      <c r="E24" s="67">
        <v>4</v>
      </c>
      <c r="F24" s="67">
        <v>2</v>
      </c>
      <c r="G24" s="67">
        <v>1</v>
      </c>
      <c r="H24" s="67">
        <v>3</v>
      </c>
      <c r="I24" s="76"/>
    </row>
    <row r="25" spans="1:9" ht="15" thickBot="1" x14ac:dyDescent="0.25">
      <c r="A25" s="64" t="s">
        <v>8</v>
      </c>
      <c r="B25" s="65"/>
      <c r="C25" s="65"/>
      <c r="D25" s="119"/>
      <c r="E25" s="102">
        <v>1.5210648148148147E-3</v>
      </c>
      <c r="F25" s="102">
        <v>1.4061342592592595E-3</v>
      </c>
      <c r="G25" s="102">
        <v>1.3994212962962962E-3</v>
      </c>
      <c r="H25" s="102">
        <v>1.4241898148148148E-3</v>
      </c>
      <c r="I25" s="120"/>
    </row>
    <row r="26" spans="1:9" ht="15" thickBot="1" x14ac:dyDescent="0.25">
      <c r="A26" s="15" t="s">
        <v>287</v>
      </c>
      <c r="B26" s="16"/>
      <c r="C26" s="16"/>
      <c r="D26" s="16"/>
      <c r="E26" s="16"/>
      <c r="F26" s="17"/>
    </row>
    <row r="28" spans="1:9" ht="15.75" thickBot="1" x14ac:dyDescent="0.3">
      <c r="A28" s="35" t="s">
        <v>16</v>
      </c>
      <c r="B28" s="36">
        <f>B19+1</f>
        <v>160</v>
      </c>
      <c r="C28">
        <v>8.15</v>
      </c>
    </row>
    <row r="29" spans="1:9" ht="15.75" thickBot="1" x14ac:dyDescent="0.3">
      <c r="A29" s="9" t="s">
        <v>6</v>
      </c>
      <c r="B29" s="10" t="s">
        <v>7</v>
      </c>
      <c r="C29" s="11" t="s">
        <v>8</v>
      </c>
      <c r="D29" s="9" t="s">
        <v>10</v>
      </c>
      <c r="E29" s="10" t="s">
        <v>11</v>
      </c>
      <c r="F29" s="10" t="s">
        <v>12</v>
      </c>
      <c r="G29" s="10" t="s">
        <v>13</v>
      </c>
      <c r="H29" s="10" t="s">
        <v>14</v>
      </c>
      <c r="I29" s="69" t="s">
        <v>15</v>
      </c>
    </row>
    <row r="30" spans="1:9" ht="24" x14ac:dyDescent="0.2">
      <c r="A30" s="12" t="s">
        <v>37</v>
      </c>
      <c r="B30" s="13" t="s">
        <v>28</v>
      </c>
      <c r="C30" s="14">
        <f>C21+$B$8</f>
        <v>0.34444444444444439</v>
      </c>
      <c r="D30" s="70"/>
      <c r="E30" s="18" t="s">
        <v>148</v>
      </c>
      <c r="F30" s="18" t="s">
        <v>145</v>
      </c>
      <c r="G30" s="18" t="s">
        <v>146</v>
      </c>
      <c r="H30" s="18" t="s">
        <v>611</v>
      </c>
      <c r="I30" s="71"/>
    </row>
    <row r="31" spans="1:9" x14ac:dyDescent="0.2">
      <c r="A31" s="2" t="s">
        <v>17</v>
      </c>
      <c r="B31" s="7" t="s">
        <v>90</v>
      </c>
      <c r="C31" s="4"/>
      <c r="D31" s="72"/>
      <c r="E31" s="20"/>
      <c r="F31" s="20"/>
      <c r="G31" s="20"/>
      <c r="H31" s="20"/>
      <c r="I31" s="73"/>
    </row>
    <row r="32" spans="1:9" ht="15" thickBot="1" x14ac:dyDescent="0.25">
      <c r="A32" s="5" t="s">
        <v>30</v>
      </c>
      <c r="B32" s="8"/>
      <c r="C32" s="6"/>
      <c r="D32" s="74"/>
      <c r="E32" s="21"/>
      <c r="F32" s="21"/>
      <c r="G32" s="21"/>
      <c r="H32" s="21"/>
      <c r="I32" s="75"/>
    </row>
    <row r="33" spans="1:9" ht="15" thickBot="1" x14ac:dyDescent="0.25">
      <c r="A33" s="64" t="s">
        <v>83</v>
      </c>
      <c r="B33" s="65"/>
      <c r="C33" s="65"/>
      <c r="D33" s="124"/>
      <c r="E33" s="115">
        <v>4</v>
      </c>
      <c r="F33" s="115">
        <v>1</v>
      </c>
      <c r="G33" s="115">
        <v>2</v>
      </c>
      <c r="H33" s="115">
        <v>3</v>
      </c>
      <c r="I33" s="116"/>
    </row>
    <row r="34" spans="1:9" ht="15" thickBot="1" x14ac:dyDescent="0.25">
      <c r="A34" s="64" t="s">
        <v>8</v>
      </c>
      <c r="B34" s="65"/>
      <c r="C34" s="65"/>
      <c r="D34" s="103"/>
      <c r="E34" s="104">
        <v>1.5687499999999998E-3</v>
      </c>
      <c r="F34" s="104">
        <v>1.415625E-3</v>
      </c>
      <c r="G34" s="104">
        <v>1.4949074074074075E-3</v>
      </c>
      <c r="H34" s="104">
        <v>1.5423611111111113E-3</v>
      </c>
      <c r="I34" s="105"/>
    </row>
    <row r="35" spans="1:9" ht="15" thickBot="1" x14ac:dyDescent="0.25">
      <c r="A35" s="15" t="s">
        <v>537</v>
      </c>
      <c r="B35" s="16"/>
      <c r="C35" s="16"/>
      <c r="D35" s="121"/>
      <c r="E35" s="121"/>
      <c r="F35" s="122"/>
      <c r="G35" s="123"/>
      <c r="H35" s="123"/>
      <c r="I35" s="123"/>
    </row>
    <row r="36" spans="1:9" x14ac:dyDescent="0.2">
      <c r="A36" s="57"/>
      <c r="B36" s="57"/>
      <c r="C36" s="57"/>
      <c r="D36" s="57"/>
      <c r="E36" s="57"/>
      <c r="F36" s="57"/>
    </row>
    <row r="37" spans="1:9" ht="15.75" thickBot="1" x14ac:dyDescent="0.3">
      <c r="A37" s="35" t="s">
        <v>16</v>
      </c>
      <c r="B37" s="36">
        <f>B28+1</f>
        <v>161</v>
      </c>
      <c r="C37">
        <v>8.19</v>
      </c>
    </row>
    <row r="38" spans="1:9" ht="15.75" thickBot="1" x14ac:dyDescent="0.3">
      <c r="A38" s="9" t="s">
        <v>6</v>
      </c>
      <c r="B38" s="10" t="s">
        <v>7</v>
      </c>
      <c r="C38" s="11" t="s">
        <v>8</v>
      </c>
      <c r="D38" s="9" t="s">
        <v>10</v>
      </c>
      <c r="E38" s="10" t="s">
        <v>11</v>
      </c>
      <c r="F38" s="10" t="s">
        <v>12</v>
      </c>
      <c r="G38" s="10" t="s">
        <v>13</v>
      </c>
      <c r="H38" s="10" t="s">
        <v>14</v>
      </c>
      <c r="I38" s="69" t="s">
        <v>15</v>
      </c>
    </row>
    <row r="39" spans="1:9" ht="24" x14ac:dyDescent="0.2">
      <c r="A39" s="12" t="s">
        <v>37</v>
      </c>
      <c r="B39" s="13" t="s">
        <v>29</v>
      </c>
      <c r="C39" s="14">
        <f>C30+$B$8</f>
        <v>0.34999999999999992</v>
      </c>
      <c r="D39" s="70"/>
      <c r="E39" s="18" t="s">
        <v>147</v>
      </c>
      <c r="F39" s="18" t="s">
        <v>141</v>
      </c>
      <c r="G39" s="18" t="s">
        <v>143</v>
      </c>
      <c r="H39" s="18"/>
      <c r="I39" s="71"/>
    </row>
    <row r="40" spans="1:9" x14ac:dyDescent="0.2">
      <c r="A40" s="2" t="s">
        <v>17</v>
      </c>
      <c r="B40" s="7" t="s">
        <v>90</v>
      </c>
      <c r="C40" s="4"/>
      <c r="D40" s="72"/>
      <c r="E40" s="20"/>
      <c r="F40" s="20"/>
      <c r="G40" s="20"/>
      <c r="H40" s="20"/>
      <c r="I40" s="73"/>
    </row>
    <row r="41" spans="1:9" ht="15" thickBot="1" x14ac:dyDescent="0.25">
      <c r="A41" s="5" t="s">
        <v>30</v>
      </c>
      <c r="B41" s="8"/>
      <c r="C41" s="6"/>
      <c r="D41" s="74"/>
      <c r="E41" s="21"/>
      <c r="F41" s="21"/>
      <c r="G41" s="21"/>
      <c r="H41" s="21"/>
      <c r="I41" s="75"/>
    </row>
    <row r="42" spans="1:9" ht="15" thickBot="1" x14ac:dyDescent="0.25">
      <c r="A42" s="64" t="s">
        <v>83</v>
      </c>
      <c r="B42" s="65"/>
      <c r="C42" s="65"/>
      <c r="D42" s="66"/>
      <c r="E42" s="67">
        <v>2</v>
      </c>
      <c r="F42" s="67">
        <v>1</v>
      </c>
      <c r="G42" s="67">
        <v>3</v>
      </c>
      <c r="H42" s="67"/>
      <c r="I42" s="76"/>
    </row>
    <row r="43" spans="1:9" ht="15" thickBot="1" x14ac:dyDescent="0.25">
      <c r="A43" s="64" t="s">
        <v>8</v>
      </c>
      <c r="B43" s="65"/>
      <c r="C43" s="65"/>
      <c r="D43" s="103"/>
      <c r="E43" s="104">
        <v>1.520601851851852E-3</v>
      </c>
      <c r="F43" s="104">
        <v>1.4599537037037035E-3</v>
      </c>
      <c r="G43" s="104">
        <v>1.5410879629629631E-3</v>
      </c>
      <c r="H43" s="104"/>
      <c r="I43" s="105"/>
    </row>
    <row r="44" spans="1:9" ht="15" thickBot="1" x14ac:dyDescent="0.25">
      <c r="A44" s="15" t="s">
        <v>537</v>
      </c>
      <c r="B44" s="16"/>
      <c r="C44" s="16"/>
      <c r="D44" s="16"/>
      <c r="E44" s="16"/>
      <c r="F44" s="17"/>
    </row>
    <row r="46" spans="1:9" ht="15.75" thickBot="1" x14ac:dyDescent="0.3">
      <c r="A46" s="53" t="s">
        <v>16</v>
      </c>
      <c r="B46" s="54">
        <f>B37+1</f>
        <v>162</v>
      </c>
      <c r="C46">
        <v>8.25</v>
      </c>
    </row>
    <row r="47" spans="1:9" ht="15.75" thickBot="1" x14ac:dyDescent="0.3">
      <c r="A47" s="9" t="s">
        <v>6</v>
      </c>
      <c r="B47" s="10" t="s">
        <v>7</v>
      </c>
      <c r="C47" s="11" t="s">
        <v>8</v>
      </c>
      <c r="D47" s="9" t="s">
        <v>10</v>
      </c>
      <c r="E47" s="10" t="s">
        <v>11</v>
      </c>
      <c r="F47" s="10" t="s">
        <v>12</v>
      </c>
      <c r="G47" s="10" t="s">
        <v>13</v>
      </c>
      <c r="H47" s="10" t="s">
        <v>14</v>
      </c>
      <c r="I47" s="69" t="s">
        <v>15</v>
      </c>
    </row>
    <row r="48" spans="1:9" x14ac:dyDescent="0.2">
      <c r="A48" s="12" t="s">
        <v>57</v>
      </c>
      <c r="B48" s="13" t="s">
        <v>28</v>
      </c>
      <c r="C48" s="14">
        <f>C39+$B$8</f>
        <v>0.35555555555555546</v>
      </c>
      <c r="D48" s="70"/>
      <c r="E48" s="18" t="s">
        <v>153</v>
      </c>
      <c r="F48" s="18" t="s">
        <v>145</v>
      </c>
      <c r="G48" s="18" t="s">
        <v>148</v>
      </c>
      <c r="H48" s="18" t="s">
        <v>143</v>
      </c>
      <c r="I48" s="71"/>
    </row>
    <row r="49" spans="1:9" x14ac:dyDescent="0.2">
      <c r="A49" s="2" t="s">
        <v>17</v>
      </c>
      <c r="B49" s="7" t="s">
        <v>90</v>
      </c>
      <c r="C49" s="4"/>
      <c r="D49" s="72"/>
      <c r="E49" s="20"/>
      <c r="F49" s="20"/>
      <c r="G49" s="20"/>
      <c r="H49" s="20"/>
      <c r="I49" s="73"/>
    </row>
    <row r="50" spans="1:9" ht="15" thickBot="1" x14ac:dyDescent="0.25">
      <c r="A50" s="5" t="s">
        <v>30</v>
      </c>
      <c r="B50" s="8"/>
      <c r="C50" s="6"/>
      <c r="D50" s="74"/>
      <c r="E50" s="21"/>
      <c r="F50" s="21"/>
      <c r="G50" s="21"/>
      <c r="H50" s="21"/>
      <c r="I50" s="75"/>
    </row>
    <row r="51" spans="1:9" ht="15" thickBot="1" x14ac:dyDescent="0.25">
      <c r="A51" s="64" t="s">
        <v>83</v>
      </c>
      <c r="B51" s="65"/>
      <c r="C51" s="65"/>
      <c r="D51" s="66"/>
      <c r="E51" s="67">
        <v>2</v>
      </c>
      <c r="F51" s="67">
        <v>1</v>
      </c>
      <c r="G51" s="67">
        <v>3</v>
      </c>
      <c r="H51" s="67">
        <v>4</v>
      </c>
      <c r="I51" s="76"/>
    </row>
    <row r="52" spans="1:9" ht="15" thickBot="1" x14ac:dyDescent="0.25">
      <c r="A52" s="64" t="s">
        <v>8</v>
      </c>
      <c r="B52" s="65"/>
      <c r="C52" s="65"/>
      <c r="D52" s="103"/>
      <c r="E52" s="104">
        <v>1.4799768518518519E-3</v>
      </c>
      <c r="F52" s="104">
        <v>1.4613425925925924E-3</v>
      </c>
      <c r="G52" s="104">
        <v>1.4961805555555555E-3</v>
      </c>
      <c r="H52" s="104">
        <v>1.6005787037037037E-3</v>
      </c>
      <c r="I52" s="105"/>
    </row>
    <row r="53" spans="1:9" ht="15" thickBot="1" x14ac:dyDescent="0.25">
      <c r="A53" s="15" t="s">
        <v>538</v>
      </c>
      <c r="B53" s="16"/>
      <c r="C53" s="16"/>
      <c r="D53" s="16"/>
      <c r="E53" s="16"/>
      <c r="F53" s="17"/>
      <c r="G53" s="3"/>
      <c r="H53" s="3"/>
      <c r="I53" s="3"/>
    </row>
    <row r="54" spans="1:9" x14ac:dyDescent="0.2">
      <c r="A54" s="57"/>
      <c r="B54" s="57"/>
      <c r="C54" s="57"/>
      <c r="D54" s="57"/>
      <c r="E54" s="57"/>
      <c r="F54" s="57"/>
      <c r="G54" s="3"/>
      <c r="H54" s="3"/>
      <c r="I54" s="3"/>
    </row>
    <row r="55" spans="1:9" ht="15.75" thickBot="1" x14ac:dyDescent="0.3">
      <c r="A55" s="53" t="s">
        <v>16</v>
      </c>
      <c r="B55" s="54">
        <f>B46+1</f>
        <v>163</v>
      </c>
      <c r="C55">
        <v>8.32</v>
      </c>
    </row>
    <row r="56" spans="1:9" ht="15.75" thickBot="1" x14ac:dyDescent="0.3">
      <c r="A56" s="9" t="s">
        <v>6</v>
      </c>
      <c r="B56" s="10" t="s">
        <v>7</v>
      </c>
      <c r="C56" s="11" t="s">
        <v>8</v>
      </c>
      <c r="D56" s="9" t="s">
        <v>10</v>
      </c>
      <c r="E56" s="10" t="s">
        <v>11</v>
      </c>
      <c r="F56" s="10" t="s">
        <v>12</v>
      </c>
      <c r="G56" s="10" t="s">
        <v>13</v>
      </c>
      <c r="H56" s="10" t="s">
        <v>14</v>
      </c>
      <c r="I56" s="69" t="s">
        <v>15</v>
      </c>
    </row>
    <row r="57" spans="1:9" ht="24" x14ac:dyDescent="0.2">
      <c r="A57" s="12" t="s">
        <v>57</v>
      </c>
      <c r="B57" s="13" t="s">
        <v>29</v>
      </c>
      <c r="C57" s="14">
        <f>C48+$B$8</f>
        <v>0.36111111111111099</v>
      </c>
      <c r="D57" s="70"/>
      <c r="E57" s="18" t="s">
        <v>154</v>
      </c>
      <c r="F57" s="18" t="s">
        <v>141</v>
      </c>
      <c r="G57" s="18" t="s">
        <v>612</v>
      </c>
      <c r="I57" s="71"/>
    </row>
    <row r="58" spans="1:9" x14ac:dyDescent="0.2">
      <c r="A58" s="2" t="s">
        <v>17</v>
      </c>
      <c r="B58" s="7" t="s">
        <v>90</v>
      </c>
      <c r="C58" s="4"/>
      <c r="D58" s="72"/>
      <c r="E58" s="20"/>
      <c r="F58" s="20"/>
      <c r="G58" s="20"/>
      <c r="H58" s="20"/>
      <c r="I58" s="73"/>
    </row>
    <row r="59" spans="1:9" ht="15" thickBot="1" x14ac:dyDescent="0.25">
      <c r="A59" s="5" t="s">
        <v>30</v>
      </c>
      <c r="B59" s="8"/>
      <c r="C59" s="6"/>
      <c r="D59" s="74"/>
      <c r="E59" s="21"/>
      <c r="F59" s="21"/>
      <c r="G59" s="21"/>
      <c r="H59" s="21"/>
      <c r="I59" s="75"/>
    </row>
    <row r="60" spans="1:9" ht="15" thickBot="1" x14ac:dyDescent="0.25">
      <c r="A60" s="64" t="s">
        <v>83</v>
      </c>
      <c r="B60" s="65"/>
      <c r="C60" s="65"/>
      <c r="D60" s="66"/>
      <c r="E60" s="67">
        <v>2</v>
      </c>
      <c r="F60" s="67">
        <v>1</v>
      </c>
      <c r="G60" s="67">
        <v>3</v>
      </c>
      <c r="H60" s="67"/>
      <c r="I60" s="76"/>
    </row>
    <row r="61" spans="1:9" ht="15" thickBot="1" x14ac:dyDescent="0.25">
      <c r="A61" s="64" t="s">
        <v>8</v>
      </c>
      <c r="B61" s="65"/>
      <c r="C61" s="65"/>
      <c r="D61" s="103"/>
      <c r="E61" s="104">
        <v>1.5018518518518517E-3</v>
      </c>
      <c r="F61" s="104">
        <v>1.4811342592592591E-3</v>
      </c>
      <c r="G61" s="104">
        <v>1.5451388888888891E-3</v>
      </c>
      <c r="H61" s="104"/>
      <c r="I61" s="105"/>
    </row>
    <row r="62" spans="1:9" ht="15" thickBot="1" x14ac:dyDescent="0.25">
      <c r="A62" s="15" t="s">
        <v>538</v>
      </c>
      <c r="B62" s="16"/>
      <c r="C62" s="16"/>
      <c r="D62" s="16"/>
      <c r="E62" s="16"/>
      <c r="F62" s="17"/>
      <c r="G62" s="3"/>
      <c r="H62" s="3"/>
      <c r="I62" s="3"/>
    </row>
    <row r="63" spans="1:9" x14ac:dyDescent="0.2">
      <c r="A63" s="57"/>
      <c r="B63" s="57"/>
      <c r="C63" s="57"/>
      <c r="D63" s="57"/>
      <c r="E63" s="57"/>
      <c r="F63" s="57"/>
      <c r="G63" s="3"/>
      <c r="H63" s="3"/>
      <c r="I63" s="3"/>
    </row>
    <row r="64" spans="1:9" ht="15.75" thickBot="1" x14ac:dyDescent="0.3">
      <c r="A64" s="47" t="s">
        <v>16</v>
      </c>
      <c r="B64" s="48">
        <f>B55+1</f>
        <v>164</v>
      </c>
      <c r="C64">
        <v>8.3699999999999992</v>
      </c>
    </row>
    <row r="65" spans="1:9" ht="15.75" thickBot="1" x14ac:dyDescent="0.3">
      <c r="A65" s="9" t="s">
        <v>6</v>
      </c>
      <c r="B65" s="10" t="s">
        <v>7</v>
      </c>
      <c r="C65" s="11" t="s">
        <v>8</v>
      </c>
      <c r="D65" s="9" t="s">
        <v>10</v>
      </c>
      <c r="E65" s="10" t="s">
        <v>11</v>
      </c>
      <c r="F65" s="10" t="s">
        <v>12</v>
      </c>
      <c r="G65" s="10" t="s">
        <v>13</v>
      </c>
      <c r="H65" s="10" t="s">
        <v>14</v>
      </c>
      <c r="I65" s="69" t="s">
        <v>15</v>
      </c>
    </row>
    <row r="66" spans="1:9" ht="36" x14ac:dyDescent="0.2">
      <c r="A66" s="12" t="s">
        <v>41</v>
      </c>
      <c r="B66" s="13" t="s">
        <v>28</v>
      </c>
      <c r="C66" s="14">
        <f>C57+$B$8</f>
        <v>0.36666666666666653</v>
      </c>
      <c r="D66" s="70"/>
      <c r="E66" s="18" t="s">
        <v>151</v>
      </c>
      <c r="F66" s="18" t="s">
        <v>150</v>
      </c>
      <c r="G66" s="18" t="s">
        <v>146</v>
      </c>
      <c r="H66" s="18"/>
      <c r="I66" s="71"/>
    </row>
    <row r="67" spans="1:9" x14ac:dyDescent="0.2">
      <c r="A67" s="2" t="s">
        <v>17</v>
      </c>
      <c r="B67" s="7" t="s">
        <v>96</v>
      </c>
      <c r="C67" s="4"/>
      <c r="D67" s="72"/>
      <c r="E67" s="20"/>
      <c r="F67" s="20"/>
      <c r="G67" s="20"/>
      <c r="H67" s="20"/>
      <c r="I67" s="73"/>
    </row>
    <row r="68" spans="1:9" ht="15" thickBot="1" x14ac:dyDescent="0.25">
      <c r="A68" s="5" t="s">
        <v>30</v>
      </c>
      <c r="B68" s="8"/>
      <c r="C68" s="6"/>
      <c r="D68" s="74"/>
      <c r="E68" s="21"/>
      <c r="F68" s="21"/>
      <c r="G68" s="21"/>
      <c r="H68" s="21"/>
      <c r="I68" s="75"/>
    </row>
    <row r="69" spans="1:9" ht="15" thickBot="1" x14ac:dyDescent="0.25">
      <c r="A69" s="64" t="s">
        <v>83</v>
      </c>
      <c r="B69" s="65"/>
      <c r="C69" s="65"/>
      <c r="D69" s="66"/>
      <c r="E69" s="67">
        <v>3</v>
      </c>
      <c r="F69" s="67">
        <v>2</v>
      </c>
      <c r="G69" s="67">
        <v>1</v>
      </c>
      <c r="H69" s="67"/>
      <c r="I69" s="76"/>
    </row>
    <row r="70" spans="1:9" ht="15" thickBot="1" x14ac:dyDescent="0.25">
      <c r="A70" s="64" t="s">
        <v>8</v>
      </c>
      <c r="B70" s="65"/>
      <c r="C70" s="65"/>
      <c r="D70" s="103"/>
      <c r="E70" s="104">
        <v>1.577199074074074E-3</v>
      </c>
      <c r="F70" s="104">
        <v>1.5243055555555554E-3</v>
      </c>
      <c r="G70" s="104">
        <v>1.5122685185185185E-3</v>
      </c>
      <c r="H70" s="104"/>
      <c r="I70" s="105"/>
    </row>
    <row r="71" spans="1:9" ht="15" thickBot="1" x14ac:dyDescent="0.25">
      <c r="A71" s="15" t="s">
        <v>539</v>
      </c>
      <c r="B71" s="16"/>
      <c r="C71" s="16"/>
      <c r="D71" s="16"/>
      <c r="E71" s="16"/>
      <c r="F71" s="17"/>
      <c r="G71" s="3"/>
      <c r="H71" s="3"/>
      <c r="I71" s="3"/>
    </row>
    <row r="72" spans="1:9" x14ac:dyDescent="0.2">
      <c r="A72" s="57"/>
      <c r="B72" s="57"/>
      <c r="C72" s="57"/>
      <c r="D72" s="57"/>
      <c r="E72" s="57"/>
      <c r="F72" s="57"/>
      <c r="G72" s="3"/>
      <c r="H72" s="3"/>
      <c r="I72" s="3"/>
    </row>
    <row r="73" spans="1:9" ht="15.75" thickBot="1" x14ac:dyDescent="0.3">
      <c r="A73" s="37" t="s">
        <v>16</v>
      </c>
      <c r="B73" s="38">
        <f>B64+1</f>
        <v>165</v>
      </c>
      <c r="C73">
        <v>8.43</v>
      </c>
    </row>
    <row r="74" spans="1:9" ht="15.75" thickBot="1" x14ac:dyDescent="0.3">
      <c r="A74" s="9" t="s">
        <v>6</v>
      </c>
      <c r="B74" s="10" t="s">
        <v>7</v>
      </c>
      <c r="C74" s="11" t="s">
        <v>8</v>
      </c>
      <c r="D74" s="9" t="s">
        <v>10</v>
      </c>
      <c r="E74" s="10" t="s">
        <v>11</v>
      </c>
      <c r="F74" s="10" t="s">
        <v>12</v>
      </c>
      <c r="G74" s="10" t="s">
        <v>13</v>
      </c>
      <c r="H74" s="10" t="s">
        <v>14</v>
      </c>
      <c r="I74" s="69" t="s">
        <v>15</v>
      </c>
    </row>
    <row r="75" spans="1:9" ht="24" x14ac:dyDescent="0.2">
      <c r="A75" s="12" t="s">
        <v>81</v>
      </c>
      <c r="B75" s="13" t="s">
        <v>28</v>
      </c>
      <c r="C75" s="14">
        <f>C66+$B$8</f>
        <v>0.37222222222222207</v>
      </c>
      <c r="D75" s="70"/>
      <c r="E75" s="18" t="s">
        <v>143</v>
      </c>
      <c r="F75" s="18" t="s">
        <v>141</v>
      </c>
      <c r="G75" s="18" t="s">
        <v>609</v>
      </c>
      <c r="H75" s="18" t="s">
        <v>610</v>
      </c>
      <c r="I75" s="71"/>
    </row>
    <row r="76" spans="1:9" x14ac:dyDescent="0.2">
      <c r="A76" s="2" t="s">
        <v>17</v>
      </c>
      <c r="B76" s="7" t="s">
        <v>96</v>
      </c>
      <c r="C76" s="4"/>
      <c r="D76" s="72"/>
      <c r="E76" s="20"/>
      <c r="F76" s="20"/>
      <c r="G76" s="20"/>
      <c r="H76" s="20"/>
      <c r="I76" s="73"/>
    </row>
    <row r="77" spans="1:9" ht="15" thickBot="1" x14ac:dyDescent="0.25">
      <c r="A77" s="5" t="s">
        <v>30</v>
      </c>
      <c r="B77" s="8"/>
      <c r="C77" s="6"/>
      <c r="D77" s="74"/>
      <c r="E77" s="21"/>
      <c r="F77" s="21"/>
      <c r="G77" s="21"/>
      <c r="H77" s="21"/>
      <c r="I77" s="75"/>
    </row>
    <row r="78" spans="1:9" ht="15" thickBot="1" x14ac:dyDescent="0.25">
      <c r="A78" s="64" t="s">
        <v>83</v>
      </c>
      <c r="B78" s="65"/>
      <c r="C78" s="65"/>
      <c r="D78" s="66"/>
      <c r="E78" s="67">
        <v>3</v>
      </c>
      <c r="F78" s="67">
        <v>1</v>
      </c>
      <c r="G78" s="67">
        <v>4</v>
      </c>
      <c r="H78" s="67">
        <v>2</v>
      </c>
      <c r="I78" s="76"/>
    </row>
    <row r="79" spans="1:9" ht="15" thickBot="1" x14ac:dyDescent="0.25">
      <c r="A79" s="64" t="s">
        <v>8</v>
      </c>
      <c r="B79" s="65"/>
      <c r="C79" s="65"/>
      <c r="D79" s="103"/>
      <c r="E79" s="104">
        <v>1.5015046296296298E-3</v>
      </c>
      <c r="F79" s="104">
        <v>1.4586805555555553E-3</v>
      </c>
      <c r="G79" s="104">
        <v>1.5150462962962962E-3</v>
      </c>
      <c r="H79" s="104">
        <v>1.4716435185185186E-3</v>
      </c>
      <c r="I79" s="105"/>
    </row>
    <row r="80" spans="1:9" ht="15" thickBot="1" x14ac:dyDescent="0.25">
      <c r="A80" s="15" t="s">
        <v>540</v>
      </c>
      <c r="B80" s="16"/>
      <c r="C80" s="16"/>
      <c r="D80" s="16"/>
      <c r="E80" s="16"/>
      <c r="F80" s="17"/>
    </row>
    <row r="81" spans="1:9" x14ac:dyDescent="0.2">
      <c r="A81" s="57"/>
      <c r="B81" s="57"/>
      <c r="C81" s="57"/>
      <c r="D81" s="57"/>
      <c r="E81" s="57"/>
      <c r="F81" s="57"/>
    </row>
    <row r="82" spans="1:9" ht="15.75" thickBot="1" x14ac:dyDescent="0.3">
      <c r="A82" s="55" t="s">
        <v>16</v>
      </c>
      <c r="B82" s="56" t="s">
        <v>588</v>
      </c>
      <c r="C82">
        <v>8.49</v>
      </c>
    </row>
    <row r="83" spans="1:9" ht="15.75" thickBot="1" x14ac:dyDescent="0.3">
      <c r="A83" s="9" t="s">
        <v>6</v>
      </c>
      <c r="B83" s="10" t="s">
        <v>7</v>
      </c>
      <c r="C83" s="11" t="s">
        <v>8</v>
      </c>
      <c r="D83" s="9" t="s">
        <v>10</v>
      </c>
      <c r="E83" s="10" t="s">
        <v>11</v>
      </c>
      <c r="F83" s="10" t="s">
        <v>12</v>
      </c>
      <c r="G83" s="10" t="s">
        <v>13</v>
      </c>
      <c r="H83" s="10" t="s">
        <v>14</v>
      </c>
      <c r="I83" s="69" t="s">
        <v>15</v>
      </c>
    </row>
    <row r="84" spans="1:9" ht="24" x14ac:dyDescent="0.2">
      <c r="A84" s="12" t="s">
        <v>58</v>
      </c>
      <c r="B84" s="13" t="s">
        <v>28</v>
      </c>
      <c r="C84" s="14">
        <f>C75+$B$8</f>
        <v>0.3777777777777776</v>
      </c>
      <c r="D84" s="70"/>
      <c r="E84" s="18" t="s">
        <v>152</v>
      </c>
      <c r="F84" s="18" t="s">
        <v>141</v>
      </c>
      <c r="G84" s="18" t="s">
        <v>151</v>
      </c>
      <c r="H84" s="71" t="s">
        <v>148</v>
      </c>
    </row>
    <row r="85" spans="1:9" x14ac:dyDescent="0.2">
      <c r="A85" s="2" t="s">
        <v>17</v>
      </c>
      <c r="B85" s="7" t="s">
        <v>91</v>
      </c>
      <c r="C85" s="4"/>
      <c r="D85" s="72"/>
      <c r="E85" s="20"/>
      <c r="F85" s="20"/>
      <c r="G85" s="20"/>
      <c r="H85" s="20"/>
      <c r="I85" s="73"/>
    </row>
    <row r="86" spans="1:9" ht="15" thickBot="1" x14ac:dyDescent="0.25">
      <c r="A86" s="5" t="s">
        <v>30</v>
      </c>
      <c r="B86" s="8"/>
      <c r="C86" s="6"/>
      <c r="D86" s="74"/>
      <c r="E86" s="21"/>
      <c r="F86" s="21"/>
      <c r="G86" s="21"/>
      <c r="H86" s="21"/>
      <c r="I86" s="75"/>
    </row>
    <row r="87" spans="1:9" ht="15" thickBot="1" x14ac:dyDescent="0.25">
      <c r="A87" s="64" t="s">
        <v>83</v>
      </c>
      <c r="B87" s="65"/>
      <c r="C87" s="65"/>
      <c r="D87" s="66"/>
      <c r="E87" s="67">
        <v>3</v>
      </c>
      <c r="F87" s="67">
        <v>2</v>
      </c>
      <c r="G87" s="67">
        <v>1</v>
      </c>
      <c r="H87" s="67">
        <v>4</v>
      </c>
      <c r="I87" s="76"/>
    </row>
    <row r="88" spans="1:9" ht="15" thickBot="1" x14ac:dyDescent="0.25">
      <c r="A88" s="64" t="s">
        <v>8</v>
      </c>
      <c r="B88" s="65"/>
      <c r="C88" s="65"/>
      <c r="D88" s="103"/>
      <c r="E88" s="104">
        <v>1.4348379629629631E-3</v>
      </c>
      <c r="F88" s="104">
        <v>1.4072916666666667E-3</v>
      </c>
      <c r="G88" s="104">
        <v>1.404050925925926E-3</v>
      </c>
      <c r="H88" s="104">
        <v>1.4920138888888889E-3</v>
      </c>
      <c r="I88" s="105"/>
    </row>
    <row r="89" spans="1:9" ht="15" thickBot="1" x14ac:dyDescent="0.25">
      <c r="A89" s="15" t="s">
        <v>590</v>
      </c>
      <c r="B89" s="16"/>
      <c r="C89" s="16"/>
      <c r="D89" s="16"/>
      <c r="E89" s="16"/>
      <c r="F89" s="17"/>
    </row>
    <row r="90" spans="1:9" x14ac:dyDescent="0.2">
      <c r="A90" s="57"/>
      <c r="B90" s="57"/>
      <c r="C90" s="57"/>
      <c r="D90" s="57"/>
      <c r="E90" s="57"/>
      <c r="F90" s="57"/>
    </row>
    <row r="91" spans="1:9" ht="15.75" thickBot="1" x14ac:dyDescent="0.3">
      <c r="A91" s="55" t="s">
        <v>16</v>
      </c>
      <c r="B91" s="56" t="s">
        <v>587</v>
      </c>
      <c r="C91">
        <v>8.5399999999999991</v>
      </c>
    </row>
    <row r="92" spans="1:9" ht="15.75" thickBot="1" x14ac:dyDescent="0.3">
      <c r="A92" s="9" t="s">
        <v>6</v>
      </c>
      <c r="B92" s="10" t="s">
        <v>7</v>
      </c>
      <c r="C92" s="11" t="s">
        <v>8</v>
      </c>
      <c r="D92" s="9" t="s">
        <v>10</v>
      </c>
      <c r="E92" s="10" t="s">
        <v>11</v>
      </c>
      <c r="F92" s="10" t="s">
        <v>12</v>
      </c>
      <c r="G92" s="10" t="s">
        <v>13</v>
      </c>
      <c r="H92" s="10" t="s">
        <v>14</v>
      </c>
      <c r="I92" s="69" t="s">
        <v>15</v>
      </c>
    </row>
    <row r="93" spans="1:9" ht="36" x14ac:dyDescent="0.2">
      <c r="A93" s="12" t="s">
        <v>58</v>
      </c>
      <c r="B93" s="13" t="s">
        <v>29</v>
      </c>
      <c r="C93" s="14">
        <f>C84+$B$8</f>
        <v>0.38333333333333314</v>
      </c>
      <c r="E93" s="70" t="s">
        <v>143</v>
      </c>
      <c r="F93" s="18" t="s">
        <v>150</v>
      </c>
      <c r="G93" s="18" t="s">
        <v>589</v>
      </c>
      <c r="H93" s="18"/>
      <c r="I93" s="71"/>
    </row>
    <row r="94" spans="1:9" x14ac:dyDescent="0.2">
      <c r="A94" s="2" t="s">
        <v>17</v>
      </c>
      <c r="B94" s="109" t="s">
        <v>91</v>
      </c>
      <c r="C94" s="4"/>
      <c r="D94" s="72"/>
      <c r="E94" s="20"/>
      <c r="F94" s="20"/>
      <c r="G94" s="20"/>
      <c r="H94" s="20"/>
      <c r="I94" s="73"/>
    </row>
    <row r="95" spans="1:9" ht="15" thickBot="1" x14ac:dyDescent="0.25">
      <c r="A95" s="5" t="s">
        <v>30</v>
      </c>
      <c r="B95" s="110"/>
      <c r="C95" s="6"/>
      <c r="D95" s="74"/>
      <c r="E95" s="21"/>
      <c r="F95" s="21"/>
      <c r="G95" s="21"/>
      <c r="H95" s="21"/>
      <c r="I95" s="75"/>
    </row>
    <row r="96" spans="1:9" ht="15" thickBot="1" x14ac:dyDescent="0.25">
      <c r="A96" s="64" t="s">
        <v>83</v>
      </c>
      <c r="B96" s="65"/>
      <c r="C96" s="65"/>
      <c r="D96" s="66"/>
      <c r="E96" s="67">
        <v>2</v>
      </c>
      <c r="F96" s="67">
        <v>1</v>
      </c>
      <c r="G96" s="67" t="s">
        <v>364</v>
      </c>
      <c r="H96" s="67"/>
      <c r="I96" s="76"/>
    </row>
    <row r="97" spans="1:9" ht="15" thickBot="1" x14ac:dyDescent="0.25">
      <c r="A97" s="64" t="s">
        <v>8</v>
      </c>
      <c r="B97" s="65"/>
      <c r="C97" s="65"/>
      <c r="D97" s="103"/>
      <c r="E97" s="104">
        <v>1.5135416666666667E-3</v>
      </c>
      <c r="F97" s="104">
        <v>1.4410879629629628E-3</v>
      </c>
      <c r="G97" s="104"/>
      <c r="H97" s="104"/>
      <c r="I97" s="105"/>
    </row>
    <row r="98" spans="1:9" ht="15" thickBot="1" x14ac:dyDescent="0.25">
      <c r="A98" s="15" t="s">
        <v>590</v>
      </c>
      <c r="B98" s="16"/>
      <c r="C98" s="16"/>
      <c r="D98" s="16"/>
      <c r="E98" s="16"/>
      <c r="F98" s="17"/>
    </row>
    <row r="99" spans="1:9" x14ac:dyDescent="0.2">
      <c r="A99" s="57"/>
      <c r="B99" s="57"/>
      <c r="C99" s="57"/>
      <c r="D99" s="57"/>
      <c r="E99" s="57"/>
      <c r="F99" s="57"/>
    </row>
    <row r="100" spans="1:9" ht="15.75" thickBot="1" x14ac:dyDescent="0.3">
      <c r="A100" s="35" t="s">
        <v>16</v>
      </c>
      <c r="B100" s="36">
        <v>167</v>
      </c>
      <c r="C100">
        <v>9.06</v>
      </c>
    </row>
    <row r="101" spans="1:9" ht="15.75" thickBot="1" x14ac:dyDescent="0.3">
      <c r="A101" s="9" t="s">
        <v>6</v>
      </c>
      <c r="B101" s="10" t="s">
        <v>7</v>
      </c>
      <c r="C101" s="11" t="s">
        <v>8</v>
      </c>
      <c r="D101" s="9" t="s">
        <v>10</v>
      </c>
      <c r="E101" s="10" t="s">
        <v>11</v>
      </c>
      <c r="F101" s="10" t="s">
        <v>12</v>
      </c>
      <c r="G101" s="10" t="s">
        <v>13</v>
      </c>
      <c r="H101" s="10" t="s">
        <v>14</v>
      </c>
      <c r="I101" s="69" t="s">
        <v>15</v>
      </c>
    </row>
    <row r="102" spans="1:9" x14ac:dyDescent="0.2">
      <c r="A102" s="12" t="s">
        <v>37</v>
      </c>
      <c r="B102" s="13" t="s">
        <v>220</v>
      </c>
      <c r="C102" s="14">
        <f>C84+$B$8</f>
        <v>0.38333333333333314</v>
      </c>
      <c r="D102" s="70"/>
      <c r="E102" s="18"/>
      <c r="F102" s="18"/>
      <c r="G102" s="18"/>
      <c r="H102" s="18"/>
      <c r="I102" s="71"/>
    </row>
    <row r="103" spans="1:9" x14ac:dyDescent="0.2">
      <c r="A103" s="2" t="s">
        <v>17</v>
      </c>
      <c r="B103" s="7" t="s">
        <v>90</v>
      </c>
      <c r="C103" s="4"/>
      <c r="D103" s="72"/>
      <c r="E103" s="20" t="s">
        <v>630</v>
      </c>
      <c r="F103" s="20" t="s">
        <v>631</v>
      </c>
      <c r="G103" s="20" t="s">
        <v>632</v>
      </c>
      <c r="H103" s="20" t="s">
        <v>633</v>
      </c>
      <c r="I103" s="73" t="s">
        <v>627</v>
      </c>
    </row>
    <row r="104" spans="1:9" ht="15" thickBot="1" x14ac:dyDescent="0.25">
      <c r="A104" s="5" t="s">
        <v>30</v>
      </c>
      <c r="B104" s="8"/>
      <c r="C104" s="6"/>
      <c r="D104" s="74"/>
      <c r="E104" s="21"/>
      <c r="F104" s="21"/>
      <c r="G104" s="21"/>
      <c r="H104" s="21"/>
      <c r="I104" s="75"/>
    </row>
    <row r="105" spans="1:9" ht="15" thickBot="1" x14ac:dyDescent="0.25">
      <c r="A105" s="64" t="s">
        <v>83</v>
      </c>
      <c r="B105" s="65"/>
      <c r="C105" s="65"/>
      <c r="D105" s="66"/>
      <c r="E105" s="67">
        <v>3</v>
      </c>
      <c r="F105" s="67">
        <v>1</v>
      </c>
      <c r="G105" s="67">
        <v>2</v>
      </c>
      <c r="H105" s="67">
        <v>4</v>
      </c>
      <c r="I105" s="76">
        <v>5</v>
      </c>
    </row>
    <row r="106" spans="1:9" ht="15" thickBot="1" x14ac:dyDescent="0.25">
      <c r="A106" s="64" t="s">
        <v>8</v>
      </c>
      <c r="B106" s="65"/>
      <c r="C106" s="65"/>
      <c r="D106" s="103"/>
      <c r="E106" s="104">
        <v>1.5231481481481483E-3</v>
      </c>
      <c r="F106" s="104">
        <v>1.4938657407407407E-3</v>
      </c>
      <c r="G106" s="104">
        <v>1.5133101851851852E-3</v>
      </c>
      <c r="H106" s="104">
        <v>1.5376157407407407E-3</v>
      </c>
      <c r="I106" s="105">
        <v>1.5700231481481483E-3</v>
      </c>
    </row>
    <row r="107" spans="1:9" ht="15" thickBot="1" x14ac:dyDescent="0.25">
      <c r="A107" s="15" t="s">
        <v>541</v>
      </c>
      <c r="B107" s="16"/>
      <c r="C107" s="16"/>
      <c r="D107" s="16"/>
      <c r="E107" s="16"/>
      <c r="F107" s="17"/>
    </row>
    <row r="108" spans="1:9" x14ac:dyDescent="0.2">
      <c r="A108" s="57"/>
      <c r="B108" s="57"/>
      <c r="C108" s="57"/>
      <c r="D108" s="57"/>
      <c r="E108" s="57"/>
      <c r="F108" s="57"/>
    </row>
    <row r="109" spans="1:9" ht="15.75" thickBot="1" x14ac:dyDescent="0.3">
      <c r="A109" s="31" t="s">
        <v>16</v>
      </c>
      <c r="B109" s="32">
        <f>B100+1</f>
        <v>168</v>
      </c>
      <c r="C109">
        <v>9.18</v>
      </c>
    </row>
    <row r="110" spans="1:9" ht="15.75" thickBot="1" x14ac:dyDescent="0.3">
      <c r="A110" s="9" t="s">
        <v>6</v>
      </c>
      <c r="B110" s="10" t="s">
        <v>7</v>
      </c>
      <c r="C110" s="11" t="s">
        <v>8</v>
      </c>
      <c r="D110" s="9" t="s">
        <v>10</v>
      </c>
      <c r="E110" s="10" t="s">
        <v>11</v>
      </c>
      <c r="F110" s="10" t="s">
        <v>12</v>
      </c>
      <c r="G110" s="10" t="s">
        <v>13</v>
      </c>
      <c r="H110" s="10" t="s">
        <v>14</v>
      </c>
      <c r="I110" s="69" t="s">
        <v>15</v>
      </c>
    </row>
    <row r="111" spans="1:9" x14ac:dyDescent="0.2">
      <c r="A111" s="12" t="s">
        <v>4</v>
      </c>
      <c r="B111" s="13" t="s">
        <v>42</v>
      </c>
      <c r="C111" s="14">
        <f>C102+$B$8</f>
        <v>0.38888888888888867</v>
      </c>
      <c r="D111" s="70"/>
      <c r="E111" s="18"/>
      <c r="F111" s="18"/>
      <c r="G111" s="18"/>
      <c r="H111" s="18"/>
      <c r="I111" s="71"/>
    </row>
    <row r="112" spans="1:9" x14ac:dyDescent="0.2">
      <c r="A112" s="2" t="s">
        <v>17</v>
      </c>
      <c r="B112" s="7" t="s">
        <v>96</v>
      </c>
      <c r="C112" s="4"/>
      <c r="D112" s="72"/>
      <c r="E112" s="20" t="s">
        <v>634</v>
      </c>
      <c r="F112" s="20" t="s">
        <v>536</v>
      </c>
      <c r="G112" s="20" t="s">
        <v>635</v>
      </c>
      <c r="H112" s="20" t="s">
        <v>633</v>
      </c>
      <c r="I112" s="73"/>
    </row>
    <row r="113" spans="1:9" ht="15" thickBot="1" x14ac:dyDescent="0.25">
      <c r="A113" s="5" t="s">
        <v>30</v>
      </c>
      <c r="B113" s="8"/>
      <c r="C113" s="6"/>
      <c r="D113" s="74"/>
      <c r="E113" s="21"/>
      <c r="F113" s="21"/>
      <c r="G113" s="21"/>
      <c r="H113" s="21"/>
      <c r="I113" s="75"/>
    </row>
    <row r="114" spans="1:9" ht="15" thickBot="1" x14ac:dyDescent="0.25">
      <c r="A114" s="64" t="s">
        <v>83</v>
      </c>
      <c r="B114" s="65"/>
      <c r="C114" s="65"/>
      <c r="D114" s="66"/>
      <c r="E114" s="67">
        <v>3</v>
      </c>
      <c r="F114" s="67">
        <v>1</v>
      </c>
      <c r="G114" s="67">
        <v>2</v>
      </c>
      <c r="H114" s="67">
        <v>4</v>
      </c>
      <c r="I114" s="76"/>
    </row>
    <row r="115" spans="1:9" ht="15" thickBot="1" x14ac:dyDescent="0.25">
      <c r="A115" s="64" t="s">
        <v>8</v>
      </c>
      <c r="B115" s="65"/>
      <c r="C115" s="65"/>
      <c r="D115" s="103"/>
      <c r="E115" s="104">
        <v>1.4071759259259261E-3</v>
      </c>
      <c r="F115" s="104">
        <v>1.3893518518518517E-3</v>
      </c>
      <c r="G115" s="104">
        <v>1.3993055555555555E-3</v>
      </c>
      <c r="H115" s="104">
        <v>1.514814814814815E-3</v>
      </c>
      <c r="I115" s="105"/>
    </row>
    <row r="116" spans="1:9" ht="15" thickBot="1" x14ac:dyDescent="0.25">
      <c r="A116" s="15"/>
      <c r="B116" s="16"/>
      <c r="C116" s="16"/>
      <c r="D116" s="16"/>
      <c r="E116" s="16"/>
      <c r="F116" s="17"/>
    </row>
    <row r="118" spans="1:9" ht="15.75" thickBot="1" x14ac:dyDescent="0.3">
      <c r="A118" s="35" t="s">
        <v>16</v>
      </c>
      <c r="B118" s="36">
        <f>B109+1</f>
        <v>169</v>
      </c>
      <c r="C118" s="126">
        <v>9.3000000000000007</v>
      </c>
    </row>
    <row r="119" spans="1:9" ht="15.75" thickBot="1" x14ac:dyDescent="0.3">
      <c r="A119" s="9" t="s">
        <v>6</v>
      </c>
      <c r="B119" s="10" t="s">
        <v>7</v>
      </c>
      <c r="C119" s="11" t="s">
        <v>8</v>
      </c>
      <c r="D119" s="9" t="s">
        <v>10</v>
      </c>
      <c r="E119" s="10" t="s">
        <v>11</v>
      </c>
      <c r="F119" s="10" t="s">
        <v>12</v>
      </c>
      <c r="G119" s="10" t="s">
        <v>13</v>
      </c>
      <c r="H119" s="10" t="s">
        <v>14</v>
      </c>
      <c r="I119" s="69" t="s">
        <v>15</v>
      </c>
    </row>
    <row r="120" spans="1:9" x14ac:dyDescent="0.2">
      <c r="A120" s="12" t="s">
        <v>37</v>
      </c>
      <c r="B120" s="13" t="s">
        <v>42</v>
      </c>
      <c r="C120" s="14">
        <f>C111+$B$8</f>
        <v>0.39444444444444421</v>
      </c>
      <c r="D120" s="70"/>
      <c r="E120" s="18"/>
      <c r="F120" s="18"/>
      <c r="G120" s="18"/>
      <c r="H120" s="18"/>
      <c r="I120" s="71"/>
    </row>
    <row r="121" spans="1:9" x14ac:dyDescent="0.2">
      <c r="A121" s="2" t="s">
        <v>17</v>
      </c>
      <c r="B121" s="7" t="s">
        <v>90</v>
      </c>
      <c r="C121" s="4"/>
      <c r="D121" s="72" t="s">
        <v>630</v>
      </c>
      <c r="E121" s="20" t="s">
        <v>631</v>
      </c>
      <c r="F121" s="20" t="s">
        <v>641</v>
      </c>
      <c r="G121" s="20" t="s">
        <v>635</v>
      </c>
      <c r="H121" s="20" t="s">
        <v>632</v>
      </c>
      <c r="I121" s="73" t="s">
        <v>633</v>
      </c>
    </row>
    <row r="122" spans="1:9" ht="15" thickBot="1" x14ac:dyDescent="0.25">
      <c r="A122" s="5" t="s">
        <v>30</v>
      </c>
      <c r="B122" s="8"/>
      <c r="C122" s="6"/>
      <c r="D122" s="74"/>
      <c r="E122" s="21"/>
      <c r="F122" s="21"/>
      <c r="G122" s="21"/>
      <c r="H122" s="21"/>
      <c r="I122" s="75"/>
    </row>
    <row r="123" spans="1:9" ht="15" thickBot="1" x14ac:dyDescent="0.25">
      <c r="A123" s="64" t="s">
        <v>83</v>
      </c>
      <c r="B123" s="65"/>
      <c r="C123" s="65"/>
      <c r="D123" s="66">
        <v>5</v>
      </c>
      <c r="E123" s="67">
        <v>3</v>
      </c>
      <c r="F123" s="67">
        <v>1</v>
      </c>
      <c r="G123" s="67">
        <v>2</v>
      </c>
      <c r="H123" s="67">
        <v>4</v>
      </c>
      <c r="I123" s="76">
        <v>6</v>
      </c>
    </row>
    <row r="124" spans="1:9" ht="15" thickBot="1" x14ac:dyDescent="0.25">
      <c r="A124" s="64" t="s">
        <v>8</v>
      </c>
      <c r="B124" s="65"/>
      <c r="C124" s="65"/>
      <c r="D124" s="103">
        <v>1.5203703703703705E-3</v>
      </c>
      <c r="E124" s="104">
        <v>1.50625E-3</v>
      </c>
      <c r="F124" s="104">
        <v>1.3913194444444444E-3</v>
      </c>
      <c r="G124" s="104">
        <v>1.423726851851852E-3</v>
      </c>
      <c r="H124" s="104">
        <v>1.5077546296296297E-3</v>
      </c>
      <c r="I124" s="105">
        <v>1.5584490740740741E-3</v>
      </c>
    </row>
    <row r="125" spans="1:9" ht="15" thickBot="1" x14ac:dyDescent="0.25">
      <c r="A125" s="15"/>
      <c r="B125" s="16"/>
      <c r="C125" s="16"/>
      <c r="D125" s="16"/>
      <c r="E125" s="16"/>
      <c r="F125" s="17"/>
    </row>
    <row r="126" spans="1:9" x14ac:dyDescent="0.2">
      <c r="A126" s="57"/>
      <c r="B126" s="57"/>
      <c r="C126" s="57"/>
      <c r="D126" s="57"/>
      <c r="E126" s="57"/>
      <c r="F126" s="57"/>
    </row>
    <row r="127" spans="1:9" ht="15.75" thickBot="1" x14ac:dyDescent="0.3">
      <c r="A127" s="53" t="s">
        <v>16</v>
      </c>
      <c r="B127" s="54" t="s">
        <v>591</v>
      </c>
      <c r="C127">
        <v>9.36</v>
      </c>
    </row>
    <row r="128" spans="1:9" ht="15.75" thickBot="1" x14ac:dyDescent="0.3">
      <c r="A128" s="9" t="s">
        <v>6</v>
      </c>
      <c r="B128" s="10" t="s">
        <v>7</v>
      </c>
      <c r="C128" s="11" t="s">
        <v>8</v>
      </c>
      <c r="D128" s="9" t="s">
        <v>10</v>
      </c>
      <c r="E128" s="10" t="s">
        <v>11</v>
      </c>
      <c r="F128" s="10" t="s">
        <v>12</v>
      </c>
      <c r="G128" s="10" t="s">
        <v>13</v>
      </c>
      <c r="H128" s="10" t="s">
        <v>14</v>
      </c>
      <c r="I128" s="69" t="s">
        <v>15</v>
      </c>
    </row>
    <row r="129" spans="1:9" x14ac:dyDescent="0.2">
      <c r="A129" s="12" t="s">
        <v>57</v>
      </c>
      <c r="B129" s="13" t="s">
        <v>218</v>
      </c>
      <c r="C129" s="14">
        <f>C120+$B$8</f>
        <v>0.39999999999999974</v>
      </c>
      <c r="D129" s="70"/>
      <c r="E129" s="18"/>
      <c r="F129" s="18"/>
      <c r="G129" s="18"/>
      <c r="H129" s="18"/>
      <c r="I129" s="71"/>
    </row>
    <row r="130" spans="1:9" x14ac:dyDescent="0.2">
      <c r="A130" s="2" t="s">
        <v>17</v>
      </c>
      <c r="B130" s="7" t="s">
        <v>90</v>
      </c>
      <c r="C130" s="4"/>
      <c r="D130" s="72"/>
      <c r="E130" s="20" t="s">
        <v>636</v>
      </c>
      <c r="F130" s="20" t="s">
        <v>637</v>
      </c>
      <c r="G130" s="20" t="s">
        <v>627</v>
      </c>
      <c r="H130" s="20" t="s">
        <v>638</v>
      </c>
      <c r="I130" s="73" t="s">
        <v>633</v>
      </c>
    </row>
    <row r="131" spans="1:9" ht="15" thickBot="1" x14ac:dyDescent="0.25">
      <c r="A131" s="5" t="s">
        <v>30</v>
      </c>
      <c r="B131" s="8"/>
      <c r="C131" s="6"/>
      <c r="D131" s="74"/>
      <c r="E131" s="21"/>
      <c r="F131" s="21"/>
      <c r="G131" s="21"/>
      <c r="H131" s="21"/>
      <c r="I131" s="75"/>
    </row>
    <row r="132" spans="1:9" ht="15" thickBot="1" x14ac:dyDescent="0.25">
      <c r="A132" s="64" t="s">
        <v>83</v>
      </c>
      <c r="B132" s="65"/>
      <c r="C132" s="65"/>
      <c r="D132" s="66"/>
      <c r="E132" s="67">
        <v>3</v>
      </c>
      <c r="F132" s="67">
        <v>1</v>
      </c>
      <c r="G132" s="67">
        <v>2</v>
      </c>
      <c r="H132" s="67">
        <v>4</v>
      </c>
      <c r="I132" s="76">
        <v>5</v>
      </c>
    </row>
    <row r="133" spans="1:9" ht="15" thickBot="1" x14ac:dyDescent="0.25">
      <c r="A133" s="64" t="s">
        <v>8</v>
      </c>
      <c r="B133" s="65"/>
      <c r="C133" s="65"/>
      <c r="D133" s="103"/>
      <c r="E133" s="104">
        <v>1.5263888888888888E-3</v>
      </c>
      <c r="F133" s="104">
        <v>1.4974537037037038E-3</v>
      </c>
      <c r="G133" s="104">
        <v>1.5064814814814817E-3</v>
      </c>
      <c r="H133" s="104">
        <v>1.5556712962962963E-3</v>
      </c>
      <c r="I133" s="105">
        <v>1.5831018518518518E-3</v>
      </c>
    </row>
    <row r="134" spans="1:9" ht="15" thickBot="1" x14ac:dyDescent="0.25">
      <c r="A134" s="15" t="s">
        <v>594</v>
      </c>
      <c r="B134" s="16"/>
      <c r="C134" s="16"/>
      <c r="D134" s="16"/>
      <c r="E134" s="16"/>
      <c r="F134" s="17"/>
      <c r="G134" s="3"/>
      <c r="H134" s="3"/>
      <c r="I134" s="3"/>
    </row>
    <row r="135" spans="1:9" x14ac:dyDescent="0.2">
      <c r="A135" s="57"/>
      <c r="B135" s="57"/>
      <c r="C135" s="57"/>
      <c r="D135" s="57"/>
      <c r="E135" s="57"/>
      <c r="F135" s="57"/>
      <c r="G135" s="3"/>
      <c r="H135" s="3"/>
      <c r="I135" s="3"/>
    </row>
    <row r="136" spans="1:9" ht="15.75" thickBot="1" x14ac:dyDescent="0.3">
      <c r="A136" s="53" t="s">
        <v>16</v>
      </c>
      <c r="B136" s="54" t="s">
        <v>592</v>
      </c>
      <c r="C136" t="s">
        <v>364</v>
      </c>
    </row>
    <row r="137" spans="1:9" ht="15.75" thickBot="1" x14ac:dyDescent="0.3">
      <c r="A137" s="9" t="s">
        <v>6</v>
      </c>
      <c r="B137" s="10" t="s">
        <v>7</v>
      </c>
      <c r="C137" s="11" t="s">
        <v>8</v>
      </c>
      <c r="D137" s="9" t="s">
        <v>10</v>
      </c>
      <c r="E137" s="10" t="s">
        <v>11</v>
      </c>
      <c r="F137" s="10" t="s">
        <v>12</v>
      </c>
      <c r="G137" s="10" t="s">
        <v>13</v>
      </c>
      <c r="H137" s="10" t="s">
        <v>14</v>
      </c>
      <c r="I137" s="69" t="s">
        <v>15</v>
      </c>
    </row>
    <row r="138" spans="1:9" x14ac:dyDescent="0.2">
      <c r="A138" s="12" t="s">
        <v>59</v>
      </c>
      <c r="B138" s="13" t="s">
        <v>218</v>
      </c>
      <c r="C138" s="14">
        <f>C129+$B$8</f>
        <v>0.40555555555555528</v>
      </c>
      <c r="D138" s="70"/>
      <c r="E138" s="18"/>
      <c r="F138" s="18"/>
      <c r="G138" s="18"/>
      <c r="H138" s="18"/>
      <c r="I138" s="71"/>
    </row>
    <row r="139" spans="1:9" x14ac:dyDescent="0.2">
      <c r="A139" s="2" t="s">
        <v>17</v>
      </c>
      <c r="B139" s="109" t="s">
        <v>90</v>
      </c>
      <c r="C139" s="4"/>
      <c r="D139" s="72"/>
      <c r="E139" s="20"/>
      <c r="F139" s="20"/>
      <c r="G139" s="20"/>
      <c r="H139" s="20"/>
      <c r="I139" s="73"/>
    </row>
    <row r="140" spans="1:9" ht="15" thickBot="1" x14ac:dyDescent="0.25">
      <c r="A140" s="5" t="s">
        <v>30</v>
      </c>
      <c r="B140" s="110"/>
      <c r="C140" s="6"/>
      <c r="D140" s="74"/>
      <c r="E140" s="21"/>
      <c r="F140" s="21"/>
      <c r="G140" s="21"/>
      <c r="H140" s="21"/>
      <c r="I140" s="75"/>
    </row>
    <row r="141" spans="1:9" ht="15" thickBot="1" x14ac:dyDescent="0.25">
      <c r="A141" s="64" t="s">
        <v>83</v>
      </c>
      <c r="B141" s="65"/>
      <c r="C141" s="65"/>
      <c r="D141" s="66"/>
      <c r="E141" s="67"/>
      <c r="F141" s="67"/>
      <c r="G141" s="67"/>
      <c r="H141" s="67"/>
      <c r="I141" s="76"/>
    </row>
    <row r="142" spans="1:9" ht="15" thickBot="1" x14ac:dyDescent="0.25">
      <c r="A142" s="64" t="s">
        <v>8</v>
      </c>
      <c r="B142" s="65"/>
      <c r="C142" s="65"/>
      <c r="D142" s="103"/>
      <c r="E142" s="104"/>
      <c r="F142" s="104"/>
      <c r="G142" s="104"/>
      <c r="H142" s="104"/>
      <c r="I142" s="105"/>
    </row>
    <row r="143" spans="1:9" ht="15" thickBot="1" x14ac:dyDescent="0.25">
      <c r="A143" s="15" t="s">
        <v>593</v>
      </c>
      <c r="B143" s="16"/>
      <c r="C143" s="16"/>
      <c r="D143" s="16"/>
      <c r="E143" s="16"/>
      <c r="F143" s="17"/>
      <c r="G143" s="3"/>
      <c r="H143" s="3"/>
      <c r="I143" s="3"/>
    </row>
    <row r="144" spans="1:9" x14ac:dyDescent="0.2">
      <c r="A144" s="57"/>
      <c r="B144" s="57"/>
      <c r="C144" s="57"/>
      <c r="D144" s="57"/>
      <c r="E144" s="57"/>
      <c r="F144" s="57"/>
      <c r="G144" s="3"/>
      <c r="H144" s="3"/>
      <c r="I144" s="3"/>
    </row>
    <row r="146" spans="1:9" ht="15.75" thickBot="1" x14ac:dyDescent="0.3">
      <c r="A146" s="47" t="s">
        <v>16</v>
      </c>
      <c r="B146" s="48">
        <v>171</v>
      </c>
      <c r="C146">
        <v>9.44</v>
      </c>
    </row>
    <row r="147" spans="1:9" ht="15.75" thickBot="1" x14ac:dyDescent="0.3">
      <c r="A147" s="9" t="s">
        <v>6</v>
      </c>
      <c r="B147" s="10" t="s">
        <v>7</v>
      </c>
      <c r="C147" s="11" t="s">
        <v>8</v>
      </c>
      <c r="D147" s="9" t="s">
        <v>10</v>
      </c>
      <c r="E147" s="10" t="s">
        <v>11</v>
      </c>
      <c r="F147" s="10" t="s">
        <v>12</v>
      </c>
      <c r="G147" s="10" t="s">
        <v>13</v>
      </c>
      <c r="H147" s="10" t="s">
        <v>14</v>
      </c>
      <c r="I147" s="69" t="s">
        <v>15</v>
      </c>
    </row>
    <row r="148" spans="1:9" x14ac:dyDescent="0.2">
      <c r="A148" s="12" t="s">
        <v>41</v>
      </c>
      <c r="B148" s="13" t="s">
        <v>42</v>
      </c>
      <c r="C148" s="14">
        <f>C129+$B$8</f>
        <v>0.40555555555555528</v>
      </c>
      <c r="D148" s="70"/>
      <c r="E148" s="18"/>
      <c r="F148" s="18"/>
      <c r="G148" s="18"/>
      <c r="H148" s="18"/>
      <c r="I148" s="71"/>
    </row>
    <row r="149" spans="1:9" x14ac:dyDescent="0.2">
      <c r="A149" s="2" t="s">
        <v>17</v>
      </c>
      <c r="B149" s="7" t="s">
        <v>96</v>
      </c>
      <c r="C149" s="4"/>
      <c r="D149" s="72"/>
      <c r="E149" s="20" t="s">
        <v>634</v>
      </c>
      <c r="F149" s="20" t="s">
        <v>631</v>
      </c>
      <c r="G149" s="20" t="s">
        <v>536</v>
      </c>
      <c r="H149" s="20"/>
      <c r="I149" s="73"/>
    </row>
    <row r="150" spans="1:9" ht="15" thickBot="1" x14ac:dyDescent="0.25">
      <c r="A150" s="5" t="s">
        <v>30</v>
      </c>
      <c r="B150" s="8"/>
      <c r="C150" s="6"/>
      <c r="D150" s="74"/>
      <c r="E150" s="21"/>
      <c r="F150" s="21"/>
      <c r="G150" s="21"/>
      <c r="H150" s="21"/>
      <c r="I150" s="75"/>
    </row>
    <row r="151" spans="1:9" ht="15" thickBot="1" x14ac:dyDescent="0.25">
      <c r="A151" s="64" t="s">
        <v>83</v>
      </c>
      <c r="B151" s="65"/>
      <c r="C151" s="65"/>
      <c r="D151" s="66"/>
      <c r="E151" s="67">
        <v>3</v>
      </c>
      <c r="F151" s="67">
        <v>2</v>
      </c>
      <c r="G151" s="67">
        <v>1</v>
      </c>
      <c r="H151" s="67"/>
      <c r="I151" s="76"/>
    </row>
    <row r="152" spans="1:9" ht="15" thickBot="1" x14ac:dyDescent="0.25">
      <c r="A152" s="64" t="s">
        <v>8</v>
      </c>
      <c r="B152" s="65"/>
      <c r="C152" s="65"/>
      <c r="D152" s="103"/>
      <c r="E152" s="104">
        <v>1.5531249999999998E-3</v>
      </c>
      <c r="F152" s="104">
        <v>1.5133101851851852E-3</v>
      </c>
      <c r="G152" s="104">
        <v>1.5531249999999998E-3</v>
      </c>
      <c r="H152" s="104"/>
      <c r="I152" s="105"/>
    </row>
    <row r="153" spans="1:9" ht="15" thickBot="1" x14ac:dyDescent="0.25">
      <c r="A153" s="15"/>
      <c r="B153" s="16"/>
      <c r="C153" s="16"/>
      <c r="D153" s="16"/>
      <c r="E153" s="16"/>
      <c r="F153" s="17"/>
      <c r="G153" s="3"/>
      <c r="H153" s="3"/>
      <c r="I153" s="3"/>
    </row>
    <row r="155" spans="1:9" ht="15.75" thickBot="1" x14ac:dyDescent="0.3">
      <c r="A155" s="53" t="s">
        <v>16</v>
      </c>
      <c r="B155" s="54">
        <f>B146+1</f>
        <v>172</v>
      </c>
      <c r="C155">
        <v>9.51</v>
      </c>
    </row>
    <row r="156" spans="1:9" ht="15.75" thickBot="1" x14ac:dyDescent="0.3">
      <c r="A156" s="9" t="s">
        <v>6</v>
      </c>
      <c r="B156" s="10" t="s">
        <v>7</v>
      </c>
      <c r="C156" s="11" t="s">
        <v>8</v>
      </c>
      <c r="D156" s="9" t="s">
        <v>10</v>
      </c>
      <c r="E156" s="10" t="s">
        <v>11</v>
      </c>
      <c r="F156" s="10" t="s">
        <v>12</v>
      </c>
      <c r="G156" s="10" t="s">
        <v>13</v>
      </c>
      <c r="H156" s="10" t="s">
        <v>14</v>
      </c>
      <c r="I156" s="69" t="s">
        <v>15</v>
      </c>
    </row>
    <row r="157" spans="1:9" x14ac:dyDescent="0.2">
      <c r="A157" s="12" t="s">
        <v>155</v>
      </c>
      <c r="B157" s="13" t="s">
        <v>42</v>
      </c>
      <c r="C157" s="14">
        <f>C148+$B$8</f>
        <v>0.41111111111111082</v>
      </c>
      <c r="D157" s="70"/>
      <c r="E157" s="18"/>
      <c r="F157" s="18"/>
      <c r="G157" s="18"/>
      <c r="H157" s="18"/>
      <c r="I157" s="71"/>
    </row>
    <row r="158" spans="1:9" x14ac:dyDescent="0.2">
      <c r="A158" s="2" t="s">
        <v>17</v>
      </c>
      <c r="B158" s="7" t="s">
        <v>96</v>
      </c>
      <c r="C158" s="4"/>
      <c r="D158" s="72"/>
      <c r="E158" s="20" t="s">
        <v>536</v>
      </c>
      <c r="F158" s="20" t="s">
        <v>626</v>
      </c>
      <c r="G158" s="20" t="s">
        <v>627</v>
      </c>
      <c r="H158" s="20" t="s">
        <v>628</v>
      </c>
      <c r="I158" s="73" t="s">
        <v>629</v>
      </c>
    </row>
    <row r="159" spans="1:9" ht="15" thickBot="1" x14ac:dyDescent="0.25">
      <c r="A159" s="5" t="s">
        <v>31</v>
      </c>
      <c r="B159" s="8"/>
      <c r="C159" s="6"/>
      <c r="D159" s="74"/>
      <c r="E159" s="21"/>
      <c r="F159" s="21"/>
      <c r="G159" s="21"/>
      <c r="H159" s="21"/>
      <c r="I159" s="75"/>
    </row>
    <row r="160" spans="1:9" ht="15" thickBot="1" x14ac:dyDescent="0.25">
      <c r="A160" s="64" t="s">
        <v>83</v>
      </c>
      <c r="B160" s="65"/>
      <c r="C160" s="65"/>
      <c r="D160" s="66"/>
      <c r="E160" s="67">
        <v>3</v>
      </c>
      <c r="F160" s="67">
        <v>1</v>
      </c>
      <c r="G160" s="67">
        <v>2</v>
      </c>
      <c r="H160" s="67">
        <v>4</v>
      </c>
      <c r="I160" s="76">
        <v>5</v>
      </c>
    </row>
    <row r="161" spans="1:9" ht="15" thickBot="1" x14ac:dyDescent="0.25">
      <c r="A161" s="64" t="s">
        <v>8</v>
      </c>
      <c r="B161" s="65"/>
      <c r="C161" s="65"/>
      <c r="D161" s="103"/>
      <c r="E161" s="104">
        <v>1.6019675925925925E-3</v>
      </c>
      <c r="F161" s="104">
        <v>1.5789351851851852E-3</v>
      </c>
      <c r="G161" s="104">
        <v>1.5993055555555554E-3</v>
      </c>
      <c r="H161" s="104">
        <v>1.6521990740740739E-3</v>
      </c>
      <c r="I161" s="105">
        <v>1.8381944444444446E-3</v>
      </c>
    </row>
    <row r="162" spans="1:9" ht="15" thickBot="1" x14ac:dyDescent="0.25">
      <c r="A162" s="15"/>
      <c r="B162" s="16"/>
      <c r="C162" s="16"/>
      <c r="D162" s="16"/>
      <c r="E162" s="16"/>
      <c r="F162" s="17"/>
      <c r="G162" s="3"/>
      <c r="H162" s="3"/>
      <c r="I162" s="3"/>
    </row>
    <row r="163" spans="1:9" x14ac:dyDescent="0.2">
      <c r="A163" s="57"/>
      <c r="B163" s="57"/>
      <c r="C163" s="57"/>
      <c r="D163" s="57"/>
      <c r="E163" s="57"/>
      <c r="F163" s="57"/>
      <c r="G163" s="3"/>
      <c r="H163" s="3"/>
      <c r="I163" s="3"/>
    </row>
    <row r="164" spans="1:9" ht="15.75" thickBot="1" x14ac:dyDescent="0.3">
      <c r="A164" s="37" t="s">
        <v>16</v>
      </c>
      <c r="B164" s="38">
        <f>B155+1</f>
        <v>173</v>
      </c>
      <c r="C164">
        <v>9.56</v>
      </c>
    </row>
    <row r="165" spans="1:9" ht="15.75" thickBot="1" x14ac:dyDescent="0.3">
      <c r="A165" s="9" t="s">
        <v>6</v>
      </c>
      <c r="B165" s="10" t="s">
        <v>7</v>
      </c>
      <c r="C165" s="11" t="s">
        <v>8</v>
      </c>
      <c r="D165" s="9" t="s">
        <v>10</v>
      </c>
      <c r="E165" s="10" t="s">
        <v>11</v>
      </c>
      <c r="F165" s="10" t="s">
        <v>12</v>
      </c>
      <c r="G165" s="10" t="s">
        <v>13</v>
      </c>
      <c r="H165" s="10" t="s">
        <v>14</v>
      </c>
      <c r="I165" s="69" t="s">
        <v>15</v>
      </c>
    </row>
    <row r="166" spans="1:9" x14ac:dyDescent="0.2">
      <c r="A166" s="12" t="s">
        <v>81</v>
      </c>
      <c r="B166" s="13" t="s">
        <v>78</v>
      </c>
      <c r="C166" s="14">
        <f>C157+$B$8</f>
        <v>0.41666666666666635</v>
      </c>
      <c r="D166" s="70"/>
      <c r="E166" s="18"/>
      <c r="F166" s="18"/>
      <c r="G166" s="18"/>
      <c r="H166" s="18"/>
      <c r="I166" s="71"/>
    </row>
    <row r="167" spans="1:9" x14ac:dyDescent="0.2">
      <c r="A167" s="2" t="s">
        <v>17</v>
      </c>
      <c r="B167" s="7" t="s">
        <v>96</v>
      </c>
      <c r="C167" s="4"/>
      <c r="D167" s="72"/>
      <c r="E167" s="20" t="s">
        <v>633</v>
      </c>
      <c r="F167" s="20" t="s">
        <v>635</v>
      </c>
      <c r="G167" s="20" t="s">
        <v>639</v>
      </c>
      <c r="H167" s="20" t="s">
        <v>640</v>
      </c>
      <c r="I167" s="73"/>
    </row>
    <row r="168" spans="1:9" ht="15" thickBot="1" x14ac:dyDescent="0.25">
      <c r="A168" s="5" t="s">
        <v>30</v>
      </c>
      <c r="B168" s="8"/>
      <c r="C168" s="6"/>
      <c r="D168" s="74"/>
      <c r="E168" s="21"/>
      <c r="F168" s="21"/>
      <c r="G168" s="21"/>
      <c r="H168" s="21"/>
      <c r="I168" s="75"/>
    </row>
    <row r="169" spans="1:9" ht="15" thickBot="1" x14ac:dyDescent="0.25">
      <c r="A169" s="64" t="s">
        <v>83</v>
      </c>
      <c r="B169" s="65"/>
      <c r="C169" s="65"/>
      <c r="D169" s="66"/>
      <c r="E169" s="67">
        <v>3</v>
      </c>
      <c r="F169" s="67">
        <v>1</v>
      </c>
      <c r="G169" s="67">
        <v>2</v>
      </c>
      <c r="H169" s="67">
        <v>4</v>
      </c>
      <c r="I169" s="76"/>
    </row>
    <row r="170" spans="1:9" ht="15" thickBot="1" x14ac:dyDescent="0.25">
      <c r="A170" s="64" t="s">
        <v>8</v>
      </c>
      <c r="B170" s="65"/>
      <c r="C170" s="65"/>
      <c r="D170" s="103"/>
      <c r="E170" s="104">
        <v>1.5180555555555555E-3</v>
      </c>
      <c r="F170" s="104">
        <v>1.4464120370370371E-3</v>
      </c>
      <c r="G170" s="104">
        <v>1.4659722222222225E-3</v>
      </c>
      <c r="H170" s="104">
        <v>1.5388888888888891E-3</v>
      </c>
      <c r="I170" s="105"/>
    </row>
    <row r="171" spans="1:9" x14ac:dyDescent="0.2">
      <c r="A171" s="3"/>
      <c r="B171" s="3"/>
      <c r="C171" s="3"/>
      <c r="D171" s="19"/>
      <c r="E171" s="19"/>
      <c r="F171" s="19"/>
      <c r="G171" s="19"/>
      <c r="H171" s="19"/>
      <c r="I171" s="19"/>
    </row>
    <row r="172" spans="1:9" ht="15.75" thickBot="1" x14ac:dyDescent="0.3">
      <c r="A172" s="53" t="s">
        <v>16</v>
      </c>
      <c r="B172" s="54">
        <f>B164+1</f>
        <v>174</v>
      </c>
      <c r="C172" s="1">
        <v>0.4201388888888889</v>
      </c>
    </row>
    <row r="173" spans="1:9" ht="15.75" thickBot="1" x14ac:dyDescent="0.3">
      <c r="A173" s="9" t="s">
        <v>6</v>
      </c>
      <c r="B173" s="10" t="s">
        <v>7</v>
      </c>
      <c r="C173" s="11" t="s">
        <v>8</v>
      </c>
      <c r="D173" s="9" t="s">
        <v>10</v>
      </c>
      <c r="E173" s="10" t="s">
        <v>11</v>
      </c>
      <c r="F173" s="10" t="s">
        <v>12</v>
      </c>
      <c r="G173" s="10" t="s">
        <v>13</v>
      </c>
      <c r="H173" s="10" t="s">
        <v>14</v>
      </c>
      <c r="I173" s="69" t="s">
        <v>15</v>
      </c>
    </row>
    <row r="174" spans="1:9" x14ac:dyDescent="0.2">
      <c r="A174" s="12" t="s">
        <v>57</v>
      </c>
      <c r="B174" s="13" t="s">
        <v>42</v>
      </c>
      <c r="C174" s="14">
        <f>C166+$B$8</f>
        <v>0.42222222222222189</v>
      </c>
      <c r="D174" s="70"/>
      <c r="E174" s="18"/>
      <c r="F174" s="18"/>
      <c r="G174" s="18"/>
      <c r="H174" s="18"/>
      <c r="I174" s="71"/>
    </row>
    <row r="175" spans="1:9" x14ac:dyDescent="0.2">
      <c r="A175" s="2" t="s">
        <v>17</v>
      </c>
      <c r="B175" s="7" t="s">
        <v>90</v>
      </c>
      <c r="C175" s="4"/>
      <c r="D175" s="72" t="s">
        <v>636</v>
      </c>
      <c r="E175" s="20" t="s">
        <v>637</v>
      </c>
      <c r="F175" s="20" t="s">
        <v>641</v>
      </c>
      <c r="G175" s="20" t="s">
        <v>635</v>
      </c>
      <c r="H175" s="20" t="s">
        <v>627</v>
      </c>
      <c r="I175" s="73" t="s">
        <v>632</v>
      </c>
    </row>
    <row r="176" spans="1:9" ht="15" thickBot="1" x14ac:dyDescent="0.25">
      <c r="A176" s="5" t="s">
        <v>30</v>
      </c>
      <c r="B176" s="8"/>
      <c r="C176" s="6"/>
      <c r="D176" s="74"/>
      <c r="E176" s="21"/>
      <c r="F176" s="21"/>
      <c r="G176" s="21"/>
      <c r="H176" s="21"/>
      <c r="I176" s="75"/>
    </row>
    <row r="177" spans="1:9" ht="15" thickBot="1" x14ac:dyDescent="0.25">
      <c r="A177" s="64" t="s">
        <v>83</v>
      </c>
      <c r="B177" s="65"/>
      <c r="C177" s="65"/>
      <c r="D177" s="66">
        <v>4</v>
      </c>
      <c r="E177" s="67">
        <v>3</v>
      </c>
      <c r="F177" s="67">
        <v>2</v>
      </c>
      <c r="G177" s="67">
        <v>1</v>
      </c>
      <c r="H177" s="67">
        <v>5</v>
      </c>
      <c r="I177" s="76">
        <v>6</v>
      </c>
    </row>
    <row r="178" spans="1:9" ht="15" thickBot="1" x14ac:dyDescent="0.25">
      <c r="A178" s="64" t="s">
        <v>8</v>
      </c>
      <c r="B178" s="65"/>
      <c r="C178" s="65"/>
      <c r="D178" s="103">
        <v>1.5262731481481483E-3</v>
      </c>
      <c r="E178" s="104">
        <v>1.508564814814815E-3</v>
      </c>
      <c r="F178" s="104">
        <v>1.460185185185185E-3</v>
      </c>
      <c r="G178" s="104">
        <v>1.4574074074074073E-3</v>
      </c>
      <c r="H178" s="104">
        <v>1.5489583333333334E-3</v>
      </c>
      <c r="I178" s="105">
        <v>1.562962962962963E-3</v>
      </c>
    </row>
    <row r="179" spans="1:9" ht="15" thickBot="1" x14ac:dyDescent="0.25">
      <c r="A179" s="15"/>
      <c r="B179" s="16"/>
      <c r="C179" s="16"/>
      <c r="D179" s="16"/>
      <c r="E179" s="16"/>
      <c r="F179" s="17"/>
      <c r="G179" s="3"/>
      <c r="H179" s="3"/>
      <c r="I179" s="3"/>
    </row>
    <row r="181" spans="1:9" ht="15.75" thickBot="1" x14ac:dyDescent="0.3">
      <c r="A181" s="55" t="s">
        <v>16</v>
      </c>
      <c r="B181" s="56">
        <f>B172+1</f>
        <v>175</v>
      </c>
      <c r="C181">
        <v>10.11</v>
      </c>
    </row>
    <row r="182" spans="1:9" ht="15.75" thickBot="1" x14ac:dyDescent="0.3">
      <c r="A182" s="9" t="s">
        <v>6</v>
      </c>
      <c r="B182" s="10" t="s">
        <v>7</v>
      </c>
      <c r="C182" s="11" t="s">
        <v>8</v>
      </c>
      <c r="D182" s="9" t="s">
        <v>10</v>
      </c>
      <c r="E182" s="10" t="s">
        <v>11</v>
      </c>
      <c r="F182" s="10" t="s">
        <v>12</v>
      </c>
      <c r="G182" s="10" t="s">
        <v>13</v>
      </c>
      <c r="H182" s="10" t="s">
        <v>14</v>
      </c>
      <c r="I182" s="69" t="s">
        <v>15</v>
      </c>
    </row>
    <row r="183" spans="1:9" x14ac:dyDescent="0.2">
      <c r="A183" s="12" t="s">
        <v>59</v>
      </c>
      <c r="B183" s="13" t="s">
        <v>42</v>
      </c>
      <c r="C183" s="14">
        <f>C174+$B$8</f>
        <v>0.42777777777777742</v>
      </c>
      <c r="D183" s="70"/>
      <c r="E183" s="18"/>
      <c r="F183" s="18"/>
      <c r="G183" s="18"/>
      <c r="H183" s="18"/>
      <c r="I183" s="71"/>
    </row>
    <row r="184" spans="1:9" x14ac:dyDescent="0.2">
      <c r="A184" s="2" t="s">
        <v>17</v>
      </c>
      <c r="B184" s="7" t="s">
        <v>96</v>
      </c>
      <c r="C184" s="4"/>
      <c r="D184" s="72" t="s">
        <v>627</v>
      </c>
      <c r="E184" s="20" t="s">
        <v>628</v>
      </c>
      <c r="F184" s="20" t="s">
        <v>634</v>
      </c>
      <c r="G184" s="20" t="s">
        <v>635</v>
      </c>
      <c r="H184" s="20" t="s">
        <v>536</v>
      </c>
      <c r="I184" s="73" t="s">
        <v>629</v>
      </c>
    </row>
    <row r="185" spans="1:9" ht="15" thickBot="1" x14ac:dyDescent="0.25">
      <c r="A185" s="5" t="s">
        <v>30</v>
      </c>
      <c r="B185" s="8"/>
      <c r="C185" s="6"/>
      <c r="D185" s="74"/>
      <c r="E185" s="21"/>
      <c r="F185" s="21"/>
      <c r="G185" s="21"/>
      <c r="H185" s="21"/>
      <c r="I185" s="75"/>
    </row>
    <row r="186" spans="1:9" ht="15" thickBot="1" x14ac:dyDescent="0.25">
      <c r="A186" s="64" t="s">
        <v>83</v>
      </c>
      <c r="B186" s="65"/>
      <c r="C186" s="65"/>
      <c r="D186" s="66">
        <v>6</v>
      </c>
      <c r="E186" s="67">
        <v>4</v>
      </c>
      <c r="F186" s="67">
        <v>1</v>
      </c>
      <c r="G186" s="67">
        <v>2</v>
      </c>
      <c r="H186" s="67">
        <v>3</v>
      </c>
      <c r="I186" s="76">
        <v>5</v>
      </c>
    </row>
    <row r="187" spans="1:9" ht="15" thickBot="1" x14ac:dyDescent="0.25">
      <c r="A187" s="64" t="s">
        <v>8</v>
      </c>
      <c r="B187" s="65"/>
      <c r="C187" s="65"/>
      <c r="D187" s="103">
        <v>1.5037037037037035E-3</v>
      </c>
      <c r="E187" s="104">
        <v>1.4506944444444446E-3</v>
      </c>
      <c r="F187" s="104">
        <v>1.4027777777777777E-3</v>
      </c>
      <c r="G187" s="104">
        <v>1.408101851851852E-3</v>
      </c>
      <c r="H187" s="104">
        <v>1.4239583333333333E-3</v>
      </c>
      <c r="I187" s="105">
        <v>1.4870370370370369E-3</v>
      </c>
    </row>
    <row r="188" spans="1:9" ht="15" thickBot="1" x14ac:dyDescent="0.25">
      <c r="A188" s="15"/>
      <c r="B188" s="16"/>
      <c r="C188" s="16"/>
      <c r="D188" s="16"/>
      <c r="E188" s="16"/>
      <c r="F188" s="17"/>
      <c r="G188" s="19"/>
      <c r="H188" s="19"/>
      <c r="I188" s="19"/>
    </row>
    <row r="190" spans="1:9" ht="15.75" thickBot="1" x14ac:dyDescent="0.3">
      <c r="A190" s="31" t="s">
        <v>16</v>
      </c>
      <c r="B190" s="36">
        <f>B181+1</f>
        <v>176</v>
      </c>
    </row>
    <row r="191" spans="1:9" ht="15.75" thickBot="1" x14ac:dyDescent="0.3">
      <c r="A191" s="9" t="s">
        <v>6</v>
      </c>
      <c r="B191" s="10" t="s">
        <v>7</v>
      </c>
      <c r="C191" s="11" t="s">
        <v>8</v>
      </c>
      <c r="D191" s="9" t="s">
        <v>10</v>
      </c>
      <c r="E191" s="10" t="s">
        <v>11</v>
      </c>
      <c r="F191" s="10" t="s">
        <v>12</v>
      </c>
      <c r="G191" s="10" t="s">
        <v>13</v>
      </c>
      <c r="H191" s="10" t="s">
        <v>14</v>
      </c>
      <c r="I191" s="69" t="s">
        <v>15</v>
      </c>
    </row>
    <row r="192" spans="1:9" ht="24" x14ac:dyDescent="0.2">
      <c r="A192" s="12" t="s">
        <v>60</v>
      </c>
      <c r="B192" s="13" t="s">
        <v>28</v>
      </c>
      <c r="C192" s="14">
        <f>C183+$B$8</f>
        <v>0.43333333333333296</v>
      </c>
      <c r="D192" s="70"/>
      <c r="E192" s="18" t="s">
        <v>613</v>
      </c>
      <c r="F192" s="18" t="s">
        <v>614</v>
      </c>
      <c r="G192" s="18" t="s">
        <v>156</v>
      </c>
      <c r="H192" s="18" t="s">
        <v>158</v>
      </c>
      <c r="I192" s="71" t="s">
        <v>157</v>
      </c>
    </row>
    <row r="193" spans="1:9" x14ac:dyDescent="0.2">
      <c r="A193" s="2" t="s">
        <v>5</v>
      </c>
      <c r="B193" s="7" t="s">
        <v>96</v>
      </c>
      <c r="C193" s="4"/>
      <c r="D193" s="72"/>
      <c r="E193" s="20"/>
      <c r="F193" s="20"/>
      <c r="G193" s="20"/>
      <c r="H193" s="20"/>
      <c r="I193" s="73"/>
    </row>
    <row r="194" spans="1:9" ht="15" thickBot="1" x14ac:dyDescent="0.25">
      <c r="A194" s="5" t="s">
        <v>30</v>
      </c>
      <c r="B194" s="8"/>
      <c r="C194" s="6"/>
      <c r="D194" s="74"/>
      <c r="E194" s="21"/>
      <c r="F194" s="21"/>
      <c r="G194" s="21"/>
      <c r="H194" s="21"/>
      <c r="I194" s="75"/>
    </row>
    <row r="195" spans="1:9" ht="15" thickBot="1" x14ac:dyDescent="0.25">
      <c r="A195" s="64" t="s">
        <v>83</v>
      </c>
      <c r="B195" s="65"/>
      <c r="C195" s="65"/>
      <c r="D195" s="66"/>
      <c r="E195" s="67">
        <v>3</v>
      </c>
      <c r="F195" s="67">
        <v>1</v>
      </c>
      <c r="G195" s="67">
        <v>2</v>
      </c>
      <c r="H195" s="67">
        <v>5</v>
      </c>
      <c r="I195" s="76">
        <v>4</v>
      </c>
    </row>
    <row r="196" spans="1:9" ht="15" thickBot="1" x14ac:dyDescent="0.25">
      <c r="A196" s="64" t="s">
        <v>8</v>
      </c>
      <c r="B196" s="65"/>
      <c r="C196" s="65"/>
      <c r="D196" s="103"/>
      <c r="E196" s="104">
        <v>1.5760416666666666E-3</v>
      </c>
      <c r="F196" s="104">
        <v>1.5245370370370369E-3</v>
      </c>
      <c r="G196" s="104">
        <v>1.5391203703703704E-3</v>
      </c>
      <c r="H196" s="104">
        <v>1.6215277777777779E-3</v>
      </c>
      <c r="I196" s="105">
        <v>1.6212962962962962E-3</v>
      </c>
    </row>
    <row r="197" spans="1:9" ht="15" thickBot="1" x14ac:dyDescent="0.25">
      <c r="A197" s="15" t="s">
        <v>289</v>
      </c>
      <c r="B197" s="16"/>
      <c r="C197" s="16"/>
      <c r="D197" s="16"/>
      <c r="E197" s="16"/>
      <c r="F197" s="17"/>
    </row>
    <row r="198" spans="1:9" x14ac:dyDescent="0.2">
      <c r="A198" s="57"/>
      <c r="B198" s="57"/>
      <c r="C198" s="57"/>
      <c r="D198" s="57"/>
      <c r="E198" s="57"/>
      <c r="F198" s="57"/>
    </row>
    <row r="199" spans="1:9" ht="15.75" thickBot="1" x14ac:dyDescent="0.3">
      <c r="A199" s="37" t="s">
        <v>16</v>
      </c>
      <c r="B199" s="38">
        <f>B190+1</f>
        <v>177</v>
      </c>
      <c r="C199" s="92"/>
      <c r="D199">
        <v>10.25</v>
      </c>
    </row>
    <row r="200" spans="1:9" ht="15.75" thickBot="1" x14ac:dyDescent="0.3">
      <c r="A200" s="9" t="s">
        <v>6</v>
      </c>
      <c r="B200" s="10" t="s">
        <v>7</v>
      </c>
      <c r="C200" s="11" t="s">
        <v>8</v>
      </c>
      <c r="D200" s="9" t="s">
        <v>10</v>
      </c>
      <c r="E200" s="10" t="s">
        <v>11</v>
      </c>
      <c r="F200" s="10" t="s">
        <v>12</v>
      </c>
      <c r="G200" s="10" t="s">
        <v>13</v>
      </c>
      <c r="H200" s="10" t="s">
        <v>14</v>
      </c>
      <c r="I200" s="69" t="s">
        <v>15</v>
      </c>
    </row>
    <row r="201" spans="1:9" ht="36" x14ac:dyDescent="0.2">
      <c r="A201" s="12" t="s">
        <v>81</v>
      </c>
      <c r="B201" s="13" t="s">
        <v>28</v>
      </c>
      <c r="C201" s="14">
        <f>C192+$B$8</f>
        <v>0.4388888888888885</v>
      </c>
      <c r="D201" s="70"/>
      <c r="E201" s="18" t="s">
        <v>615</v>
      </c>
      <c r="F201" s="18" t="s">
        <v>616</v>
      </c>
      <c r="G201" s="18" t="s">
        <v>284</v>
      </c>
      <c r="H201" s="18" t="s">
        <v>617</v>
      </c>
      <c r="I201" s="71" t="s">
        <v>285</v>
      </c>
    </row>
    <row r="202" spans="1:9" x14ac:dyDescent="0.2">
      <c r="A202" s="2" t="s">
        <v>5</v>
      </c>
      <c r="B202" s="7"/>
      <c r="C202" s="4"/>
      <c r="D202" s="72"/>
      <c r="E202" s="20"/>
      <c r="F202" s="20"/>
      <c r="G202" s="20"/>
      <c r="H202" s="20"/>
      <c r="I202" s="73"/>
    </row>
    <row r="203" spans="1:9" ht="15" thickBot="1" x14ac:dyDescent="0.25">
      <c r="A203" s="5" t="s">
        <v>30</v>
      </c>
      <c r="B203" s="8"/>
      <c r="C203" s="6"/>
      <c r="D203" s="74"/>
      <c r="E203" s="21"/>
      <c r="F203" s="21"/>
      <c r="G203" s="21"/>
      <c r="H203" s="21"/>
      <c r="I203" s="75"/>
    </row>
    <row r="204" spans="1:9" ht="15" thickBot="1" x14ac:dyDescent="0.25">
      <c r="A204" s="64" t="s">
        <v>83</v>
      </c>
      <c r="B204" s="65"/>
      <c r="C204" s="65"/>
      <c r="D204" s="66"/>
      <c r="E204" s="67">
        <v>2</v>
      </c>
      <c r="F204" s="67">
        <v>3</v>
      </c>
      <c r="G204" s="67">
        <v>1</v>
      </c>
      <c r="H204" s="67">
        <v>5</v>
      </c>
      <c r="I204" s="76">
        <v>4</v>
      </c>
    </row>
    <row r="205" spans="1:9" ht="15" thickBot="1" x14ac:dyDescent="0.25">
      <c r="A205" s="64" t="s">
        <v>8</v>
      </c>
      <c r="B205" s="65"/>
      <c r="C205" s="65"/>
      <c r="D205" s="103"/>
      <c r="E205" s="104">
        <v>1.6133101851851853E-3</v>
      </c>
      <c r="F205" s="104">
        <v>1.6268518518518518E-3</v>
      </c>
      <c r="G205" s="104">
        <v>1.5555555555555557E-3</v>
      </c>
      <c r="H205" s="104">
        <v>1.8214120370370372E-3</v>
      </c>
      <c r="I205" s="105">
        <v>1.6348379629629629E-3</v>
      </c>
    </row>
    <row r="206" spans="1:9" ht="15" thickBot="1" x14ac:dyDescent="0.25">
      <c r="A206" s="15" t="s">
        <v>290</v>
      </c>
      <c r="B206" s="16"/>
      <c r="C206" s="16"/>
      <c r="D206" s="16"/>
      <c r="E206" s="16"/>
      <c r="F206" s="17"/>
      <c r="G206" s="3"/>
      <c r="H206" s="3"/>
      <c r="I206" s="3"/>
    </row>
    <row r="207" spans="1:9" x14ac:dyDescent="0.2">
      <c r="A207" s="57"/>
      <c r="B207" s="57"/>
      <c r="C207" s="57"/>
      <c r="D207" s="57"/>
      <c r="E207" s="57"/>
      <c r="F207" s="57"/>
      <c r="G207" s="3"/>
      <c r="H207" s="3"/>
      <c r="I207" s="3"/>
    </row>
    <row r="208" spans="1:9" ht="15.75" thickBot="1" x14ac:dyDescent="0.3">
      <c r="A208" s="53" t="s">
        <v>16</v>
      </c>
      <c r="B208" s="48">
        <f>B199+1</f>
        <v>178</v>
      </c>
      <c r="C208">
        <v>10.34</v>
      </c>
    </row>
    <row r="209" spans="1:9" ht="15.75" thickBot="1" x14ac:dyDescent="0.3">
      <c r="A209" s="9" t="s">
        <v>6</v>
      </c>
      <c r="B209" s="10" t="s">
        <v>7</v>
      </c>
      <c r="C209" s="11" t="s">
        <v>8</v>
      </c>
      <c r="D209" s="9" t="s">
        <v>10</v>
      </c>
      <c r="E209" s="10" t="s">
        <v>11</v>
      </c>
      <c r="F209" s="10" t="s">
        <v>12</v>
      </c>
      <c r="G209" s="10" t="s">
        <v>13</v>
      </c>
      <c r="H209" s="10" t="s">
        <v>14</v>
      </c>
      <c r="I209" s="69" t="s">
        <v>15</v>
      </c>
    </row>
    <row r="210" spans="1:9" ht="24" x14ac:dyDescent="0.2">
      <c r="A210" s="12" t="s">
        <v>61</v>
      </c>
      <c r="B210" s="13" t="s">
        <v>28</v>
      </c>
      <c r="C210" s="14">
        <f>C201+$B$8</f>
        <v>0.44444444444444403</v>
      </c>
      <c r="D210" s="70" t="s">
        <v>162</v>
      </c>
      <c r="E210" s="18" t="s">
        <v>160</v>
      </c>
      <c r="F210" s="18" t="s">
        <v>159</v>
      </c>
      <c r="G210" s="18" t="s">
        <v>618</v>
      </c>
      <c r="H210" s="18" t="s">
        <v>619</v>
      </c>
      <c r="I210" s="71" t="s">
        <v>161</v>
      </c>
    </row>
    <row r="211" spans="1:9" x14ac:dyDescent="0.2">
      <c r="A211" s="2" t="s">
        <v>5</v>
      </c>
      <c r="B211" s="7" t="s">
        <v>96</v>
      </c>
      <c r="C211" s="4"/>
      <c r="D211" s="72"/>
      <c r="E211" s="20"/>
      <c r="F211" s="20"/>
      <c r="G211" s="20"/>
      <c r="H211" s="20"/>
      <c r="I211" s="73"/>
    </row>
    <row r="212" spans="1:9" ht="15" thickBot="1" x14ac:dyDescent="0.25">
      <c r="A212" s="5" t="s">
        <v>30</v>
      </c>
      <c r="B212" s="8"/>
      <c r="C212" s="6"/>
      <c r="D212" s="74"/>
      <c r="E212" s="21"/>
      <c r="F212" s="21"/>
      <c r="G212" s="21"/>
      <c r="H212" s="21"/>
      <c r="I212" s="75"/>
    </row>
    <row r="213" spans="1:9" ht="15" thickBot="1" x14ac:dyDescent="0.25">
      <c r="A213" s="64" t="s">
        <v>83</v>
      </c>
      <c r="B213" s="65"/>
      <c r="C213" s="65"/>
      <c r="D213" s="66">
        <v>5</v>
      </c>
      <c r="E213" s="67">
        <v>6</v>
      </c>
      <c r="F213" s="67">
        <v>1</v>
      </c>
      <c r="G213" s="67">
        <v>4</v>
      </c>
      <c r="H213" s="67">
        <v>3</v>
      </c>
      <c r="I213" s="76">
        <v>2</v>
      </c>
    </row>
    <row r="214" spans="1:9" ht="15" thickBot="1" x14ac:dyDescent="0.25">
      <c r="A214" s="64" t="s">
        <v>8</v>
      </c>
      <c r="B214" s="65"/>
      <c r="C214" s="65"/>
      <c r="D214" s="103">
        <v>1.6493055555555556E-3</v>
      </c>
      <c r="E214" s="104">
        <v>1.6520833333333333E-3</v>
      </c>
      <c r="F214" s="104">
        <v>1.6087962962962963E-3</v>
      </c>
      <c r="G214" s="104">
        <v>1.6486111111111111E-3</v>
      </c>
      <c r="H214" s="104">
        <v>1.6406249999999999E-3</v>
      </c>
      <c r="I214" s="105">
        <v>1.6347222222222223E-3</v>
      </c>
    </row>
    <row r="215" spans="1:9" ht="15" thickBot="1" x14ac:dyDescent="0.25">
      <c r="A215" s="15" t="s">
        <v>292</v>
      </c>
      <c r="B215" s="16"/>
      <c r="C215" s="16"/>
      <c r="D215" s="16"/>
      <c r="E215" s="16"/>
      <c r="F215" s="17"/>
      <c r="G215" s="3"/>
      <c r="H215" s="3"/>
      <c r="I215" s="3"/>
    </row>
    <row r="216" spans="1:9" x14ac:dyDescent="0.2">
      <c r="A216" s="57"/>
      <c r="B216" s="57"/>
      <c r="C216" s="57"/>
      <c r="D216" s="57"/>
      <c r="E216" s="57"/>
      <c r="F216" s="57"/>
      <c r="G216" s="3"/>
      <c r="H216" s="3"/>
      <c r="I216" s="3"/>
    </row>
    <row r="217" spans="1:9" ht="15.75" thickBot="1" x14ac:dyDescent="0.3">
      <c r="A217" s="55" t="s">
        <v>16</v>
      </c>
      <c r="B217" s="56">
        <f>B208+1</f>
        <v>179</v>
      </c>
      <c r="C217" s="52"/>
      <c r="D217">
        <v>10.43</v>
      </c>
    </row>
    <row r="218" spans="1:9" ht="15.75" thickBot="1" x14ac:dyDescent="0.3">
      <c r="A218" s="9" t="s">
        <v>6</v>
      </c>
      <c r="B218" s="10" t="s">
        <v>7</v>
      </c>
      <c r="C218" s="11" t="s">
        <v>8</v>
      </c>
      <c r="D218" s="9" t="s">
        <v>10</v>
      </c>
      <c r="E218" s="10" t="s">
        <v>11</v>
      </c>
      <c r="F218" s="10" t="s">
        <v>12</v>
      </c>
      <c r="G218" s="10" t="s">
        <v>13</v>
      </c>
      <c r="H218" s="10" t="s">
        <v>14</v>
      </c>
      <c r="I218" s="69" t="s">
        <v>15</v>
      </c>
    </row>
    <row r="219" spans="1:9" ht="24" x14ac:dyDescent="0.2">
      <c r="A219" s="12" t="s">
        <v>59</v>
      </c>
      <c r="B219" s="13" t="s">
        <v>28</v>
      </c>
      <c r="C219" s="14">
        <f>C210+$B$8</f>
        <v>0.44999999999999957</v>
      </c>
      <c r="D219" s="70"/>
      <c r="E219" s="18" t="s">
        <v>620</v>
      </c>
      <c r="F219" s="18" t="s">
        <v>164</v>
      </c>
      <c r="G219" s="18" t="s">
        <v>151</v>
      </c>
      <c r="H219" s="18" t="s">
        <v>657</v>
      </c>
      <c r="I219" s="71"/>
    </row>
    <row r="220" spans="1:9" x14ac:dyDescent="0.2">
      <c r="A220" s="2" t="s">
        <v>5</v>
      </c>
      <c r="B220" s="7"/>
      <c r="C220" s="4"/>
      <c r="D220" s="72"/>
      <c r="E220" s="20"/>
      <c r="F220" s="20"/>
      <c r="G220" s="20"/>
      <c r="H220" s="20"/>
      <c r="I220" s="73"/>
    </row>
    <row r="221" spans="1:9" ht="15" thickBot="1" x14ac:dyDescent="0.25">
      <c r="A221" s="5" t="s">
        <v>30</v>
      </c>
      <c r="B221" s="8"/>
      <c r="C221" s="6"/>
      <c r="D221" s="74"/>
      <c r="E221" s="21"/>
      <c r="F221" s="21"/>
      <c r="G221" s="21"/>
      <c r="H221" s="21"/>
      <c r="I221" s="75"/>
    </row>
    <row r="222" spans="1:9" ht="15" thickBot="1" x14ac:dyDescent="0.25">
      <c r="A222" s="64" t="s">
        <v>83</v>
      </c>
      <c r="B222" s="65"/>
      <c r="C222" s="65"/>
      <c r="D222" s="66"/>
      <c r="E222" s="67">
        <v>4</v>
      </c>
      <c r="F222" s="67">
        <v>2</v>
      </c>
      <c r="G222" s="67">
        <v>3</v>
      </c>
      <c r="H222" s="67">
        <v>1</v>
      </c>
      <c r="I222" s="76"/>
    </row>
    <row r="223" spans="1:9" ht="15" thickBot="1" x14ac:dyDescent="0.25">
      <c r="A223" s="64" t="s">
        <v>8</v>
      </c>
      <c r="B223" s="65"/>
      <c r="C223" s="65"/>
      <c r="D223" s="103"/>
      <c r="E223" s="104">
        <v>1.564699074074074E-3</v>
      </c>
      <c r="F223" s="104">
        <v>1.5164351851851851E-3</v>
      </c>
      <c r="G223" s="104">
        <v>1.5472222222222224E-3</v>
      </c>
      <c r="H223" s="104">
        <v>1.5043981481481479E-3</v>
      </c>
      <c r="I223" s="105"/>
    </row>
    <row r="224" spans="1:9" ht="15" thickBot="1" x14ac:dyDescent="0.25">
      <c r="A224" s="15" t="s">
        <v>291</v>
      </c>
      <c r="B224" s="16"/>
      <c r="C224" s="16"/>
      <c r="D224" s="16"/>
      <c r="E224" s="16"/>
      <c r="F224" s="17"/>
      <c r="G224" s="3"/>
      <c r="H224" s="3"/>
      <c r="I224" s="3"/>
    </row>
    <row r="225" spans="1:9" x14ac:dyDescent="0.2">
      <c r="A225" s="57"/>
      <c r="B225" s="57"/>
      <c r="C225" s="57"/>
      <c r="D225" s="57"/>
      <c r="E225" s="57"/>
      <c r="F225" s="57"/>
      <c r="G225" s="3"/>
      <c r="H225" s="3"/>
      <c r="I225" s="3"/>
    </row>
    <row r="226" spans="1:9" ht="15.75" thickBot="1" x14ac:dyDescent="0.3">
      <c r="A226" s="53" t="s">
        <v>16</v>
      </c>
      <c r="B226" s="54">
        <f>B217+1</f>
        <v>180</v>
      </c>
      <c r="C226">
        <v>10.48</v>
      </c>
    </row>
    <row r="227" spans="1:9" ht="15.75" thickBot="1" x14ac:dyDescent="0.3">
      <c r="A227" s="9" t="s">
        <v>6</v>
      </c>
      <c r="B227" s="10" t="s">
        <v>7</v>
      </c>
      <c r="C227" s="11" t="s">
        <v>8</v>
      </c>
      <c r="D227" s="9" t="s">
        <v>10</v>
      </c>
      <c r="E227" s="10" t="s">
        <v>11</v>
      </c>
      <c r="F227" s="10" t="s">
        <v>12</v>
      </c>
      <c r="G227" s="10" t="s">
        <v>13</v>
      </c>
      <c r="H227" s="10" t="s">
        <v>14</v>
      </c>
      <c r="I227" s="69" t="s">
        <v>15</v>
      </c>
    </row>
    <row r="228" spans="1:9" ht="24" x14ac:dyDescent="0.2">
      <c r="A228" s="12" t="s">
        <v>155</v>
      </c>
      <c r="B228" s="13" t="s">
        <v>28</v>
      </c>
      <c r="C228" s="14">
        <f>C219+$B$8</f>
        <v>0.4555555555555551</v>
      </c>
      <c r="D228" s="70"/>
      <c r="E228" s="18"/>
      <c r="F228" s="18" t="s">
        <v>163</v>
      </c>
      <c r="G228" s="18" t="s">
        <v>152</v>
      </c>
      <c r="H228" s="18"/>
      <c r="I228" s="71"/>
    </row>
    <row r="229" spans="1:9" x14ac:dyDescent="0.2">
      <c r="A229" s="2" t="s">
        <v>5</v>
      </c>
      <c r="B229" s="7"/>
      <c r="C229" s="4"/>
      <c r="D229" s="72"/>
      <c r="E229" s="20"/>
      <c r="F229" s="20"/>
      <c r="G229" s="20"/>
      <c r="H229" s="20"/>
      <c r="I229" s="73"/>
    </row>
    <row r="230" spans="1:9" ht="15" thickBot="1" x14ac:dyDescent="0.25">
      <c r="A230" s="5" t="s">
        <v>31</v>
      </c>
      <c r="B230" s="8"/>
      <c r="C230" s="6"/>
      <c r="D230" s="74"/>
      <c r="E230" s="21"/>
      <c r="F230" s="21"/>
      <c r="G230" s="21"/>
      <c r="H230" s="21"/>
      <c r="I230" s="75"/>
    </row>
    <row r="231" spans="1:9" ht="15" thickBot="1" x14ac:dyDescent="0.25">
      <c r="A231" s="64" t="s">
        <v>83</v>
      </c>
      <c r="B231" s="65"/>
      <c r="C231" s="65"/>
      <c r="D231" s="66"/>
      <c r="E231" s="67"/>
      <c r="F231" s="67">
        <v>1</v>
      </c>
      <c r="G231" s="67">
        <v>2</v>
      </c>
      <c r="H231" s="67"/>
      <c r="I231" s="76"/>
    </row>
    <row r="232" spans="1:9" ht="15" thickBot="1" x14ac:dyDescent="0.25">
      <c r="A232" s="64" t="s">
        <v>8</v>
      </c>
      <c r="B232" s="65"/>
      <c r="C232" s="65"/>
      <c r="D232" s="103"/>
      <c r="E232" s="104"/>
      <c r="F232" s="104">
        <v>1.8791666666666668E-3</v>
      </c>
      <c r="G232" s="104">
        <v>2.0458333333333331E-3</v>
      </c>
      <c r="H232" s="104"/>
      <c r="I232" s="105"/>
    </row>
    <row r="233" spans="1:9" ht="15" thickBot="1" x14ac:dyDescent="0.25">
      <c r="A233" s="15" t="s">
        <v>290</v>
      </c>
      <c r="B233" s="16"/>
      <c r="C233" s="16"/>
      <c r="D233" s="16"/>
      <c r="E233" s="16"/>
      <c r="F233" s="17"/>
      <c r="G233" s="3"/>
      <c r="H233" s="3"/>
      <c r="I233" s="3"/>
    </row>
    <row r="234" spans="1:9" x14ac:dyDescent="0.2">
      <c r="A234" s="57"/>
      <c r="B234" s="57"/>
      <c r="C234" s="57"/>
      <c r="D234" s="57"/>
      <c r="E234" s="57"/>
      <c r="F234" s="57"/>
      <c r="G234" s="3"/>
      <c r="H234" s="3"/>
      <c r="I234" s="3"/>
    </row>
    <row r="236" spans="1:9" ht="15.75" thickBot="1" x14ac:dyDescent="0.3">
      <c r="A236" s="47" t="s">
        <v>16</v>
      </c>
      <c r="B236" s="36">
        <f>B226+1</f>
        <v>181</v>
      </c>
      <c r="C236" s="46">
        <v>10.54</v>
      </c>
    </row>
    <row r="237" spans="1:9" ht="15.75" thickBot="1" x14ac:dyDescent="0.3">
      <c r="A237" s="9" t="s">
        <v>6</v>
      </c>
      <c r="B237" s="10" t="s">
        <v>7</v>
      </c>
      <c r="C237" s="11" t="s">
        <v>8</v>
      </c>
      <c r="D237" s="9" t="s">
        <v>10</v>
      </c>
      <c r="E237" s="10" t="s">
        <v>11</v>
      </c>
      <c r="F237" s="10" t="s">
        <v>12</v>
      </c>
      <c r="G237" s="10" t="s">
        <v>13</v>
      </c>
      <c r="H237" s="10" t="s">
        <v>14</v>
      </c>
      <c r="I237" s="69" t="s">
        <v>15</v>
      </c>
    </row>
    <row r="238" spans="1:9" ht="36" x14ac:dyDescent="0.2">
      <c r="A238" s="12" t="s">
        <v>165</v>
      </c>
      <c r="B238" s="13" t="s">
        <v>28</v>
      </c>
      <c r="C238" s="14">
        <f>C228+$B$8</f>
        <v>0.46111111111111064</v>
      </c>
      <c r="D238" s="70"/>
      <c r="E238" s="18" t="s">
        <v>158</v>
      </c>
      <c r="F238" s="18" t="s">
        <v>621</v>
      </c>
      <c r="G238" s="18" t="s">
        <v>166</v>
      </c>
      <c r="H238" s="18" t="s">
        <v>622</v>
      </c>
      <c r="I238" s="71" t="s">
        <v>286</v>
      </c>
    </row>
    <row r="239" spans="1:9" x14ac:dyDescent="0.2">
      <c r="A239" s="2" t="s">
        <v>48</v>
      </c>
      <c r="B239" s="7"/>
      <c r="C239" s="4"/>
      <c r="D239" s="72"/>
      <c r="E239" s="20"/>
      <c r="F239" s="20"/>
      <c r="G239" s="20"/>
      <c r="H239" s="20"/>
      <c r="I239" s="73"/>
    </row>
    <row r="240" spans="1:9" ht="15" thickBot="1" x14ac:dyDescent="0.25">
      <c r="A240" s="5" t="s">
        <v>30</v>
      </c>
      <c r="B240" s="8"/>
      <c r="C240" s="6"/>
      <c r="D240" s="74"/>
      <c r="E240" s="21"/>
      <c r="F240" s="21"/>
      <c r="G240" s="21"/>
      <c r="H240" s="21"/>
      <c r="I240" s="75"/>
    </row>
    <row r="241" spans="1:9" ht="15" thickBot="1" x14ac:dyDescent="0.25">
      <c r="A241" s="64" t="s">
        <v>83</v>
      </c>
      <c r="B241" s="65"/>
      <c r="C241" s="65"/>
      <c r="D241" s="66"/>
      <c r="E241" s="67">
        <v>5</v>
      </c>
      <c r="F241" s="67">
        <v>1</v>
      </c>
      <c r="G241" s="67">
        <v>2</v>
      </c>
      <c r="H241" s="67">
        <v>4</v>
      </c>
      <c r="I241" s="76">
        <v>3</v>
      </c>
    </row>
    <row r="242" spans="1:9" ht="15" thickBot="1" x14ac:dyDescent="0.25">
      <c r="A242" s="64" t="s">
        <v>8</v>
      </c>
      <c r="B242" s="65"/>
      <c r="C242" s="65"/>
      <c r="D242" s="103"/>
      <c r="E242" s="104">
        <v>1.5319444444444443E-3</v>
      </c>
      <c r="F242" s="104">
        <v>1.411574074074074E-3</v>
      </c>
      <c r="G242" s="104">
        <v>1.4439814814814816E-3</v>
      </c>
      <c r="H242" s="104">
        <v>1.4980324074074071E-3</v>
      </c>
      <c r="I242" s="105">
        <v>1.4630787037037036E-3</v>
      </c>
    </row>
    <row r="243" spans="1:9" ht="15" thickBot="1" x14ac:dyDescent="0.25">
      <c r="A243" s="15" t="s">
        <v>542</v>
      </c>
      <c r="B243" s="16"/>
      <c r="C243" s="16"/>
      <c r="D243" s="16"/>
      <c r="E243" s="16"/>
      <c r="F243" s="17"/>
      <c r="G243" s="3"/>
      <c r="H243" s="3"/>
      <c r="I243" s="3"/>
    </row>
    <row r="244" spans="1:9" x14ac:dyDescent="0.2">
      <c r="A244" s="57"/>
      <c r="B244" s="57"/>
      <c r="C244" s="57"/>
      <c r="D244" s="57"/>
      <c r="E244" s="57"/>
      <c r="F244" s="57"/>
      <c r="G244" s="3"/>
      <c r="H244" s="3"/>
      <c r="I244" s="3"/>
    </row>
    <row r="245" spans="1:9" ht="15.75" thickBot="1" x14ac:dyDescent="0.3">
      <c r="A245" s="53" t="s">
        <v>16</v>
      </c>
      <c r="B245" s="54">
        <f>B236+1</f>
        <v>182</v>
      </c>
      <c r="C245">
        <v>11.01</v>
      </c>
    </row>
    <row r="246" spans="1:9" ht="15.75" thickBot="1" x14ac:dyDescent="0.3">
      <c r="A246" s="9" t="s">
        <v>6</v>
      </c>
      <c r="B246" s="10" t="s">
        <v>7</v>
      </c>
      <c r="C246" s="11" t="s">
        <v>8</v>
      </c>
      <c r="D246" s="9" t="s">
        <v>10</v>
      </c>
      <c r="E246" s="10" t="s">
        <v>11</v>
      </c>
      <c r="F246" s="10" t="s">
        <v>12</v>
      </c>
      <c r="G246" s="10" t="s">
        <v>13</v>
      </c>
      <c r="H246" s="10" t="s">
        <v>14</v>
      </c>
      <c r="I246" s="69" t="s">
        <v>15</v>
      </c>
    </row>
    <row r="247" spans="1:9" ht="24" x14ac:dyDescent="0.2">
      <c r="A247" s="12" t="s">
        <v>155</v>
      </c>
      <c r="B247" s="13" t="s">
        <v>28</v>
      </c>
      <c r="C247" s="14">
        <f>C238+$B$8</f>
        <v>0.46666666666666617</v>
      </c>
      <c r="D247" s="70"/>
      <c r="E247" s="18" t="s">
        <v>148</v>
      </c>
      <c r="F247" s="18" t="s">
        <v>163</v>
      </c>
      <c r="G247" s="18" t="s">
        <v>152</v>
      </c>
      <c r="H247" s="18" t="s">
        <v>150</v>
      </c>
      <c r="I247" s="71"/>
    </row>
    <row r="248" spans="1:9" x14ac:dyDescent="0.2">
      <c r="A248" s="2" t="s">
        <v>48</v>
      </c>
      <c r="B248" s="7"/>
      <c r="C248" s="4"/>
      <c r="D248" s="72"/>
      <c r="E248" s="20"/>
      <c r="F248" s="20"/>
      <c r="G248" s="20"/>
      <c r="H248" s="20"/>
      <c r="I248" s="73"/>
    </row>
    <row r="249" spans="1:9" ht="15" thickBot="1" x14ac:dyDescent="0.25">
      <c r="A249" s="5" t="s">
        <v>31</v>
      </c>
      <c r="B249" s="8"/>
      <c r="C249" s="6"/>
      <c r="D249" s="74"/>
      <c r="E249" s="21"/>
      <c r="F249" s="21"/>
      <c r="G249" s="21"/>
      <c r="H249" s="21"/>
      <c r="I249" s="75"/>
    </row>
    <row r="250" spans="1:9" ht="15" thickBot="1" x14ac:dyDescent="0.25">
      <c r="A250" s="64" t="s">
        <v>83</v>
      </c>
      <c r="B250" s="65"/>
      <c r="C250" s="65"/>
      <c r="D250" s="66"/>
      <c r="E250" s="67">
        <v>2</v>
      </c>
      <c r="F250" s="67">
        <v>1</v>
      </c>
      <c r="G250" s="67">
        <v>4</v>
      </c>
      <c r="H250" s="67">
        <v>3</v>
      </c>
      <c r="I250" s="76"/>
    </row>
    <row r="251" spans="1:9" ht="15" thickBot="1" x14ac:dyDescent="0.25">
      <c r="A251" s="64" t="s">
        <v>8</v>
      </c>
      <c r="B251" s="65"/>
      <c r="C251" s="65"/>
      <c r="D251" s="103"/>
      <c r="E251" s="104">
        <v>1.5999999999999999E-3</v>
      </c>
      <c r="F251" s="104">
        <v>1.5975694444444446E-3</v>
      </c>
      <c r="G251" s="104">
        <v>1.6620370370370372E-3</v>
      </c>
      <c r="H251" s="104">
        <v>1.604976851851852E-3</v>
      </c>
      <c r="I251" s="105"/>
    </row>
    <row r="252" spans="1:9" ht="15" thickBot="1" x14ac:dyDescent="0.25">
      <c r="A252" s="15" t="s">
        <v>543</v>
      </c>
      <c r="B252" s="16"/>
      <c r="C252" s="16"/>
      <c r="D252" s="16"/>
      <c r="E252" s="16"/>
      <c r="F252" s="17"/>
      <c r="G252" s="3"/>
      <c r="H252" s="3"/>
      <c r="I252" s="3"/>
    </row>
    <row r="254" spans="1:9" ht="15.75" thickBot="1" x14ac:dyDescent="0.3">
      <c r="A254" s="31" t="s">
        <v>16</v>
      </c>
      <c r="B254" s="56">
        <f>B245+1</f>
        <v>183</v>
      </c>
      <c r="C254" s="126">
        <v>11.1</v>
      </c>
    </row>
    <row r="255" spans="1:9" ht="15.75" thickBot="1" x14ac:dyDescent="0.3">
      <c r="A255" s="9" t="s">
        <v>6</v>
      </c>
      <c r="B255" s="10" t="s">
        <v>7</v>
      </c>
      <c r="C255" s="11" t="s">
        <v>8</v>
      </c>
      <c r="D255" s="9" t="s">
        <v>10</v>
      </c>
      <c r="E255" s="10" t="s">
        <v>11</v>
      </c>
      <c r="F255" s="10" t="s">
        <v>12</v>
      </c>
      <c r="G255" s="10" t="s">
        <v>13</v>
      </c>
      <c r="H255" s="10" t="s">
        <v>14</v>
      </c>
      <c r="I255" s="69" t="s">
        <v>15</v>
      </c>
    </row>
    <row r="256" spans="1:9" ht="24" x14ac:dyDescent="0.2">
      <c r="A256" s="12" t="s">
        <v>167</v>
      </c>
      <c r="B256" s="13" t="s">
        <v>28</v>
      </c>
      <c r="C256" s="14">
        <f>C247+$B$8</f>
        <v>0.47222222222222171</v>
      </c>
      <c r="D256" s="70" t="s">
        <v>279</v>
      </c>
      <c r="E256" s="18" t="s">
        <v>624</v>
      </c>
      <c r="F256" s="18" t="s">
        <v>278</v>
      </c>
      <c r="G256" s="18" t="s">
        <v>623</v>
      </c>
      <c r="H256" s="18" t="s">
        <v>280</v>
      </c>
      <c r="I256" s="71" t="s">
        <v>281</v>
      </c>
    </row>
    <row r="257" spans="1:9" x14ac:dyDescent="0.2">
      <c r="A257" s="2" t="s">
        <v>48</v>
      </c>
      <c r="B257" s="7"/>
      <c r="C257" s="4"/>
      <c r="D257" s="72"/>
      <c r="E257" s="20"/>
      <c r="F257" s="20"/>
      <c r="G257" s="20"/>
      <c r="H257" s="20"/>
      <c r="I257" s="73"/>
    </row>
    <row r="258" spans="1:9" ht="15" thickBot="1" x14ac:dyDescent="0.25">
      <c r="A258" s="5" t="s">
        <v>30</v>
      </c>
      <c r="B258" s="8"/>
      <c r="C258" s="6"/>
      <c r="D258" s="74"/>
      <c r="E258" s="21"/>
      <c r="F258" s="21"/>
      <c r="G258" s="21"/>
      <c r="H258" s="21"/>
      <c r="I258" s="75"/>
    </row>
    <row r="259" spans="1:9" ht="15" thickBot="1" x14ac:dyDescent="0.25">
      <c r="A259" s="64" t="s">
        <v>83</v>
      </c>
      <c r="B259" s="65"/>
      <c r="C259" s="65"/>
      <c r="D259" s="66">
        <v>4</v>
      </c>
      <c r="E259" s="67">
        <v>1</v>
      </c>
      <c r="F259" s="67">
        <v>3</v>
      </c>
      <c r="G259" s="67"/>
      <c r="H259" s="67">
        <v>2</v>
      </c>
      <c r="I259" s="76">
        <v>5</v>
      </c>
    </row>
    <row r="260" spans="1:9" ht="15" thickBot="1" x14ac:dyDescent="0.25">
      <c r="A260" s="64" t="s">
        <v>8</v>
      </c>
      <c r="B260" s="65"/>
      <c r="C260" s="65"/>
      <c r="D260" s="103">
        <v>1.4525462962962964E-3</v>
      </c>
      <c r="E260" s="104">
        <v>1.3753472222222222E-3</v>
      </c>
      <c r="F260" s="104">
        <v>1.4136574074074075E-3</v>
      </c>
      <c r="G260" s="104"/>
      <c r="H260" s="104">
        <v>1.3894675925925925E-3</v>
      </c>
      <c r="I260" s="105">
        <v>1.4604166666666669E-3</v>
      </c>
    </row>
    <row r="261" spans="1:9" ht="15" thickBot="1" x14ac:dyDescent="0.25">
      <c r="A261" s="15" t="s">
        <v>544</v>
      </c>
      <c r="B261" s="16"/>
      <c r="C261" s="16"/>
      <c r="D261" s="16"/>
      <c r="E261" s="16"/>
      <c r="F261" s="17"/>
      <c r="G261" s="3"/>
      <c r="H261" s="3"/>
      <c r="I261" s="3"/>
    </row>
    <row r="262" spans="1:9" x14ac:dyDescent="0.2">
      <c r="A262" s="57"/>
      <c r="B262" s="57"/>
      <c r="C262" s="57"/>
      <c r="D262" s="57"/>
      <c r="E262" s="57"/>
      <c r="F262" s="57"/>
      <c r="G262" s="3"/>
      <c r="H262" s="3"/>
      <c r="I262" s="3"/>
    </row>
    <row r="264" spans="1:9" ht="15.75" thickBot="1" x14ac:dyDescent="0.3">
      <c r="A264" s="53" t="s">
        <v>16</v>
      </c>
      <c r="B264" s="54">
        <f>B254+1</f>
        <v>184</v>
      </c>
      <c r="C264">
        <v>11.17</v>
      </c>
    </row>
    <row r="265" spans="1:9" ht="15.75" thickBot="1" x14ac:dyDescent="0.3">
      <c r="A265" s="9" t="s">
        <v>6</v>
      </c>
      <c r="B265" s="10" t="s">
        <v>7</v>
      </c>
      <c r="C265" s="11" t="s">
        <v>8</v>
      </c>
      <c r="D265" s="9" t="s">
        <v>10</v>
      </c>
      <c r="E265" s="10" t="s">
        <v>11</v>
      </c>
      <c r="F265" s="10" t="s">
        <v>12</v>
      </c>
      <c r="G265" s="10" t="s">
        <v>13</v>
      </c>
      <c r="H265" s="10" t="s">
        <v>14</v>
      </c>
      <c r="I265" s="69" t="s">
        <v>15</v>
      </c>
    </row>
    <row r="266" spans="1:9" x14ac:dyDescent="0.2">
      <c r="A266" s="12" t="s">
        <v>72</v>
      </c>
      <c r="B266" s="13" t="s">
        <v>28</v>
      </c>
      <c r="C266" s="14">
        <f>C256+$B$8</f>
        <v>0.47777777777777725</v>
      </c>
      <c r="D266" s="70"/>
      <c r="E266" s="18" t="s">
        <v>148</v>
      </c>
      <c r="F266" s="18" t="s">
        <v>152</v>
      </c>
      <c r="G266" s="18" t="s">
        <v>620</v>
      </c>
      <c r="H266" s="18" t="s">
        <v>163</v>
      </c>
      <c r="I266" s="71"/>
    </row>
    <row r="267" spans="1:9" x14ac:dyDescent="0.2">
      <c r="A267" s="2" t="s">
        <v>48</v>
      </c>
      <c r="B267" s="7"/>
      <c r="C267" s="4"/>
      <c r="D267" s="72"/>
      <c r="E267" s="20"/>
      <c r="F267" s="20"/>
      <c r="G267" s="20"/>
      <c r="H267" s="20"/>
      <c r="I267" s="73"/>
    </row>
    <row r="268" spans="1:9" ht="15" thickBot="1" x14ac:dyDescent="0.25">
      <c r="A268" s="5" t="s">
        <v>30</v>
      </c>
      <c r="B268" s="8"/>
      <c r="C268" s="6"/>
      <c r="D268" s="74"/>
      <c r="E268" s="21"/>
      <c r="F268" s="21"/>
      <c r="G268" s="21"/>
      <c r="H268" s="21"/>
      <c r="I268" s="75"/>
    </row>
    <row r="269" spans="1:9" ht="15" thickBot="1" x14ac:dyDescent="0.25">
      <c r="A269" s="64" t="s">
        <v>83</v>
      </c>
      <c r="B269" s="65"/>
      <c r="C269" s="65"/>
      <c r="D269" s="66"/>
      <c r="E269" s="67">
        <v>4</v>
      </c>
      <c r="F269" s="67">
        <v>2</v>
      </c>
      <c r="G269" s="67">
        <v>1</v>
      </c>
      <c r="H269" s="67">
        <v>3</v>
      </c>
      <c r="I269" s="76"/>
    </row>
    <row r="270" spans="1:9" ht="15" thickBot="1" x14ac:dyDescent="0.25">
      <c r="A270" s="64" t="s">
        <v>8</v>
      </c>
      <c r="B270" s="65"/>
      <c r="C270" s="65"/>
      <c r="D270" s="103"/>
      <c r="E270" s="104">
        <v>1.5594907407407406E-3</v>
      </c>
      <c r="F270" s="104">
        <v>1.4753472222222223E-3</v>
      </c>
      <c r="G270" s="104">
        <v>1.4665509259259258E-3</v>
      </c>
      <c r="H270" s="104">
        <v>1.508564814814815E-3</v>
      </c>
      <c r="I270" s="105"/>
    </row>
    <row r="271" spans="1:9" ht="15" thickBot="1" x14ac:dyDescent="0.25">
      <c r="A271" s="15" t="s">
        <v>542</v>
      </c>
      <c r="B271" s="16"/>
      <c r="C271" s="16"/>
      <c r="D271" s="16"/>
      <c r="E271" s="16"/>
      <c r="F271" s="17"/>
      <c r="G271" s="3"/>
      <c r="H271" s="3"/>
      <c r="I271" s="3"/>
    </row>
    <row r="273" spans="1:9" ht="15.75" thickBot="1" x14ac:dyDescent="0.3">
      <c r="A273" s="31" t="s">
        <v>16</v>
      </c>
      <c r="B273" s="36">
        <f>B264+1</f>
        <v>185</v>
      </c>
      <c r="C273">
        <v>11.24</v>
      </c>
    </row>
    <row r="274" spans="1:9" ht="15.75" thickBot="1" x14ac:dyDescent="0.3">
      <c r="A274" s="9" t="s">
        <v>6</v>
      </c>
      <c r="B274" s="10" t="s">
        <v>7</v>
      </c>
      <c r="C274" s="11" t="s">
        <v>8</v>
      </c>
      <c r="D274" s="9" t="s">
        <v>10</v>
      </c>
      <c r="E274" s="10" t="s">
        <v>11</v>
      </c>
      <c r="F274" s="10" t="s">
        <v>12</v>
      </c>
      <c r="G274" s="10" t="s">
        <v>13</v>
      </c>
      <c r="H274" s="10" t="s">
        <v>14</v>
      </c>
      <c r="I274" s="69" t="s">
        <v>15</v>
      </c>
    </row>
    <row r="275" spans="1:9" x14ac:dyDescent="0.2">
      <c r="A275" s="12" t="s">
        <v>60</v>
      </c>
      <c r="B275" s="13" t="s">
        <v>42</v>
      </c>
      <c r="C275" s="14">
        <f>C266+$B$8</f>
        <v>0.48333333333333278</v>
      </c>
      <c r="D275" s="70"/>
      <c r="E275" s="18"/>
      <c r="F275" s="18"/>
      <c r="G275" s="18"/>
      <c r="H275" s="18"/>
      <c r="I275" s="71"/>
    </row>
    <row r="276" spans="1:9" x14ac:dyDescent="0.2">
      <c r="A276" s="2" t="s">
        <v>5</v>
      </c>
      <c r="B276" s="7"/>
      <c r="C276" s="4"/>
      <c r="D276" s="72"/>
      <c r="E276" s="20" t="s">
        <v>642</v>
      </c>
      <c r="F276" s="20" t="s">
        <v>643</v>
      </c>
      <c r="G276" s="20" t="s">
        <v>644</v>
      </c>
      <c r="H276" s="20" t="s">
        <v>645</v>
      </c>
      <c r="I276" s="73" t="s">
        <v>646</v>
      </c>
    </row>
    <row r="277" spans="1:9" ht="15" thickBot="1" x14ac:dyDescent="0.25">
      <c r="A277" s="5" t="s">
        <v>30</v>
      </c>
      <c r="B277" s="8"/>
      <c r="C277" s="6"/>
      <c r="D277" s="74"/>
      <c r="E277" s="21"/>
      <c r="F277" s="21"/>
      <c r="G277" s="21"/>
      <c r="H277" s="21"/>
      <c r="I277" s="75"/>
    </row>
    <row r="278" spans="1:9" ht="15" thickBot="1" x14ac:dyDescent="0.25">
      <c r="A278" s="64" t="s">
        <v>83</v>
      </c>
      <c r="B278" s="65"/>
      <c r="C278" s="65"/>
      <c r="D278" s="66"/>
      <c r="E278" s="67">
        <v>3</v>
      </c>
      <c r="F278" s="67">
        <v>1</v>
      </c>
      <c r="G278" s="67">
        <v>4</v>
      </c>
      <c r="H278" s="67">
        <v>2</v>
      </c>
      <c r="I278" s="76">
        <v>5</v>
      </c>
    </row>
    <row r="279" spans="1:9" ht="15" thickBot="1" x14ac:dyDescent="0.25">
      <c r="A279" s="64" t="s">
        <v>8</v>
      </c>
      <c r="B279" s="65"/>
      <c r="C279" s="65"/>
      <c r="D279" s="103"/>
      <c r="E279" s="104">
        <v>1.5380787037037038E-3</v>
      </c>
      <c r="F279" s="104">
        <v>1.5288194444444444E-3</v>
      </c>
      <c r="G279" s="104">
        <v>1.5934027777777778E-3</v>
      </c>
      <c r="H279" s="104">
        <v>1.537962962962963E-3</v>
      </c>
      <c r="I279" s="105">
        <v>1.6096064814814812E-3</v>
      </c>
    </row>
    <row r="280" spans="1:9" ht="15" thickBot="1" x14ac:dyDescent="0.25">
      <c r="A280" s="15"/>
      <c r="B280" s="16"/>
      <c r="C280" s="16"/>
      <c r="D280" s="16"/>
      <c r="E280" s="16"/>
      <c r="F280" s="17"/>
    </row>
    <row r="282" spans="1:9" ht="15.75" thickBot="1" x14ac:dyDescent="0.3">
      <c r="A282" s="53" t="s">
        <v>16</v>
      </c>
      <c r="B282" s="54">
        <f>B273+1</f>
        <v>186</v>
      </c>
      <c r="C282">
        <v>11.31</v>
      </c>
    </row>
    <row r="283" spans="1:9" ht="15.75" thickBot="1" x14ac:dyDescent="0.3">
      <c r="A283" s="9" t="s">
        <v>6</v>
      </c>
      <c r="B283" s="10" t="s">
        <v>7</v>
      </c>
      <c r="C283" s="11" t="s">
        <v>8</v>
      </c>
      <c r="D283" s="9" t="s">
        <v>10</v>
      </c>
      <c r="E283" s="10" t="s">
        <v>11</v>
      </c>
      <c r="F283" s="10" t="s">
        <v>12</v>
      </c>
      <c r="G283" s="10" t="s">
        <v>13</v>
      </c>
      <c r="H283" s="10" t="s">
        <v>14</v>
      </c>
      <c r="I283" s="69" t="s">
        <v>15</v>
      </c>
    </row>
    <row r="284" spans="1:9" x14ac:dyDescent="0.2">
      <c r="A284" s="12" t="s">
        <v>155</v>
      </c>
      <c r="B284" s="13" t="s">
        <v>42</v>
      </c>
      <c r="C284" s="14">
        <f>C275+$B$8</f>
        <v>0.48888888888888832</v>
      </c>
      <c r="D284" s="70"/>
      <c r="E284" s="18"/>
      <c r="F284" s="18"/>
      <c r="G284" s="18"/>
      <c r="H284" s="18"/>
      <c r="I284" s="71"/>
    </row>
    <row r="285" spans="1:9" x14ac:dyDescent="0.2">
      <c r="A285" s="2" t="s">
        <v>168</v>
      </c>
      <c r="B285" s="7"/>
      <c r="C285" s="4"/>
      <c r="D285" s="72"/>
      <c r="E285" s="20"/>
      <c r="F285" s="20" t="s">
        <v>658</v>
      </c>
      <c r="G285" s="20" t="s">
        <v>628</v>
      </c>
      <c r="H285" s="20"/>
      <c r="I285" s="73"/>
    </row>
    <row r="286" spans="1:9" ht="15" thickBot="1" x14ac:dyDescent="0.25">
      <c r="A286" s="5" t="s">
        <v>31</v>
      </c>
      <c r="B286" s="8"/>
      <c r="C286" s="6"/>
      <c r="D286" s="74"/>
      <c r="E286" s="21"/>
      <c r="F286" s="21"/>
      <c r="G286" s="21"/>
      <c r="H286" s="21"/>
      <c r="I286" s="75"/>
    </row>
    <row r="287" spans="1:9" ht="15" thickBot="1" x14ac:dyDescent="0.25">
      <c r="A287" s="64" t="s">
        <v>83</v>
      </c>
      <c r="B287" s="65"/>
      <c r="C287" s="65"/>
      <c r="D287" s="66"/>
      <c r="E287" s="67"/>
      <c r="F287" s="67">
        <v>1</v>
      </c>
      <c r="G287" s="67">
        <v>2</v>
      </c>
      <c r="H287" s="67"/>
      <c r="I287" s="76"/>
    </row>
    <row r="288" spans="1:9" ht="15" thickBot="1" x14ac:dyDescent="0.25">
      <c r="A288" s="64" t="s">
        <v>8</v>
      </c>
      <c r="B288" s="65"/>
      <c r="C288" s="65"/>
      <c r="D288" s="103"/>
      <c r="E288" s="104"/>
      <c r="F288" s="104" t="s">
        <v>667</v>
      </c>
      <c r="G288" s="104">
        <v>2.0440972222222223E-3</v>
      </c>
      <c r="H288" s="104"/>
      <c r="I288" s="105"/>
    </row>
    <row r="289" spans="1:9" x14ac:dyDescent="0.2">
      <c r="A289" s="3"/>
      <c r="B289" s="3"/>
      <c r="C289" s="3"/>
      <c r="D289" s="19"/>
      <c r="E289" s="19"/>
      <c r="F289" s="19"/>
      <c r="G289" s="19"/>
      <c r="H289" s="19"/>
      <c r="I289" s="19"/>
    </row>
    <row r="290" spans="1:9" ht="15.75" thickBot="1" x14ac:dyDescent="0.3">
      <c r="A290" s="37" t="s">
        <v>16</v>
      </c>
      <c r="B290" s="38">
        <f>B282+1</f>
        <v>187</v>
      </c>
      <c r="C290" s="92"/>
      <c r="D290">
        <v>11.41</v>
      </c>
    </row>
    <row r="291" spans="1:9" ht="15.75" thickBot="1" x14ac:dyDescent="0.3">
      <c r="A291" s="9" t="s">
        <v>6</v>
      </c>
      <c r="B291" s="10" t="s">
        <v>7</v>
      </c>
      <c r="C291" s="11" t="s">
        <v>8</v>
      </c>
      <c r="D291" s="9" t="s">
        <v>10</v>
      </c>
      <c r="E291" s="10" t="s">
        <v>11</v>
      </c>
      <c r="F291" s="10" t="s">
        <v>12</v>
      </c>
      <c r="G291" s="10" t="s">
        <v>13</v>
      </c>
      <c r="H291" s="10" t="s">
        <v>14</v>
      </c>
      <c r="I291" s="69" t="s">
        <v>15</v>
      </c>
    </row>
    <row r="292" spans="1:9" x14ac:dyDescent="0.2">
      <c r="A292" s="12" t="s">
        <v>81</v>
      </c>
      <c r="B292" s="13" t="s">
        <v>42</v>
      </c>
      <c r="C292" s="14">
        <f>C284+$B$8</f>
        <v>0.49444444444444385</v>
      </c>
      <c r="D292" s="70"/>
      <c r="E292" s="18"/>
      <c r="F292" s="18"/>
      <c r="G292" s="18"/>
      <c r="H292" s="18"/>
      <c r="I292" s="71"/>
    </row>
    <row r="293" spans="1:9" x14ac:dyDescent="0.2">
      <c r="A293" s="2" t="s">
        <v>5</v>
      </c>
      <c r="B293" s="7"/>
      <c r="C293" s="4"/>
      <c r="D293" s="72"/>
      <c r="E293" s="20" t="s">
        <v>659</v>
      </c>
      <c r="F293" s="20" t="s">
        <v>647</v>
      </c>
      <c r="G293" s="20" t="s">
        <v>649</v>
      </c>
      <c r="H293" s="20" t="s">
        <v>648</v>
      </c>
      <c r="I293" s="73" t="s">
        <v>650</v>
      </c>
    </row>
    <row r="294" spans="1:9" ht="15" thickBot="1" x14ac:dyDescent="0.25">
      <c r="A294" s="5" t="s">
        <v>30</v>
      </c>
      <c r="B294" s="8"/>
      <c r="C294" s="6"/>
      <c r="D294" s="74"/>
      <c r="E294" s="21"/>
      <c r="F294" s="21"/>
      <c r="G294" s="21"/>
      <c r="H294" s="21"/>
      <c r="I294" s="75"/>
    </row>
    <row r="295" spans="1:9" ht="15" thickBot="1" x14ac:dyDescent="0.25">
      <c r="A295" s="64" t="s">
        <v>83</v>
      </c>
      <c r="B295" s="65"/>
      <c r="C295" s="65"/>
      <c r="D295" s="66"/>
      <c r="E295" s="67">
        <v>2</v>
      </c>
      <c r="F295" s="67">
        <v>1</v>
      </c>
      <c r="G295" s="67">
        <v>3</v>
      </c>
      <c r="H295" s="67">
        <v>4</v>
      </c>
      <c r="I295" s="76">
        <v>5</v>
      </c>
    </row>
    <row r="296" spans="1:9" ht="15" thickBot="1" x14ac:dyDescent="0.25">
      <c r="A296" s="64" t="s">
        <v>8</v>
      </c>
      <c r="B296" s="65"/>
      <c r="C296" s="65"/>
      <c r="D296" s="103"/>
      <c r="E296" s="104">
        <v>1.6216435185185186E-3</v>
      </c>
      <c r="F296" s="104">
        <v>1.5820601851851848E-3</v>
      </c>
      <c r="G296" s="104">
        <v>1.6229166666666666E-3</v>
      </c>
      <c r="H296" s="104">
        <v>1.6498842592592591E-3</v>
      </c>
      <c r="I296" s="105">
        <v>1.8347222222222222E-3</v>
      </c>
    </row>
    <row r="297" spans="1:9" ht="15" thickBot="1" x14ac:dyDescent="0.25">
      <c r="A297" s="15" t="s">
        <v>77</v>
      </c>
      <c r="B297" s="16"/>
      <c r="C297" s="16"/>
      <c r="D297" s="16"/>
      <c r="E297" s="16"/>
      <c r="F297" s="17"/>
      <c r="G297" s="3"/>
      <c r="H297" s="3"/>
      <c r="I297" s="3"/>
    </row>
    <row r="298" spans="1:9" x14ac:dyDescent="0.2">
      <c r="A298" s="57"/>
      <c r="B298" s="57"/>
      <c r="C298" s="57"/>
      <c r="D298" s="57"/>
      <c r="E298" s="57"/>
      <c r="F298" s="57"/>
      <c r="G298" s="3"/>
      <c r="H298" s="3"/>
      <c r="I298" s="3"/>
    </row>
    <row r="299" spans="1:9" x14ac:dyDescent="0.2">
      <c r="A299" s="3"/>
      <c r="B299" s="3"/>
      <c r="C299" s="3"/>
      <c r="D299" s="19"/>
      <c r="E299" s="19"/>
      <c r="F299" s="19"/>
      <c r="G299" s="19"/>
      <c r="H299" s="19"/>
      <c r="I299" s="19"/>
    </row>
    <row r="300" spans="1:9" ht="15.75" thickBot="1" x14ac:dyDescent="0.3">
      <c r="A300" s="53" t="s">
        <v>16</v>
      </c>
      <c r="B300" s="48">
        <f>B290+1</f>
        <v>188</v>
      </c>
      <c r="C300">
        <v>11.47</v>
      </c>
    </row>
    <row r="301" spans="1:9" ht="15.75" thickBot="1" x14ac:dyDescent="0.3">
      <c r="A301" s="9" t="s">
        <v>6</v>
      </c>
      <c r="B301" s="10" t="s">
        <v>7</v>
      </c>
      <c r="C301" s="11" t="s">
        <v>8</v>
      </c>
      <c r="D301" s="9" t="s">
        <v>10</v>
      </c>
      <c r="E301" s="10" t="s">
        <v>11</v>
      </c>
      <c r="F301" s="10" t="s">
        <v>12</v>
      </c>
      <c r="G301" s="10" t="s">
        <v>13</v>
      </c>
      <c r="H301" s="10" t="s">
        <v>14</v>
      </c>
      <c r="I301" s="69" t="s">
        <v>15</v>
      </c>
    </row>
    <row r="302" spans="1:9" x14ac:dyDescent="0.2">
      <c r="A302" s="12" t="s">
        <v>61</v>
      </c>
      <c r="B302" s="13" t="s">
        <v>42</v>
      </c>
      <c r="C302" s="14">
        <f>C292+$B$8</f>
        <v>0.49999999999999939</v>
      </c>
      <c r="D302" s="70"/>
      <c r="E302" s="18"/>
      <c r="F302" s="18"/>
      <c r="G302" s="18"/>
      <c r="H302" s="18"/>
      <c r="I302" s="71"/>
    </row>
    <row r="303" spans="1:9" x14ac:dyDescent="0.2">
      <c r="A303" s="2" t="s">
        <v>5</v>
      </c>
      <c r="B303" s="7"/>
      <c r="C303" s="4"/>
      <c r="D303" s="72" t="s">
        <v>651</v>
      </c>
      <c r="E303" s="20" t="s">
        <v>652</v>
      </c>
      <c r="F303" s="20" t="s">
        <v>653</v>
      </c>
      <c r="G303" s="20" t="s">
        <v>654</v>
      </c>
      <c r="H303" s="20" t="s">
        <v>655</v>
      </c>
      <c r="I303" s="73" t="s">
        <v>656</v>
      </c>
    </row>
    <row r="304" spans="1:9" ht="15" thickBot="1" x14ac:dyDescent="0.25">
      <c r="A304" s="5" t="s">
        <v>30</v>
      </c>
      <c r="B304" s="8"/>
      <c r="C304" s="6"/>
      <c r="D304" s="74"/>
      <c r="E304" s="21"/>
      <c r="F304" s="21"/>
      <c r="G304" s="21"/>
      <c r="H304" s="21"/>
      <c r="I304" s="75"/>
    </row>
    <row r="305" spans="1:9" ht="15" thickBot="1" x14ac:dyDescent="0.25">
      <c r="A305" s="64" t="s">
        <v>83</v>
      </c>
      <c r="B305" s="65"/>
      <c r="C305" s="65"/>
      <c r="D305" s="66">
        <v>3</v>
      </c>
      <c r="E305" s="67">
        <v>1</v>
      </c>
      <c r="F305" s="67">
        <v>5</v>
      </c>
      <c r="G305" s="67">
        <v>4</v>
      </c>
      <c r="H305" s="67">
        <v>2</v>
      </c>
      <c r="I305" s="76">
        <v>6</v>
      </c>
    </row>
    <row r="306" spans="1:9" ht="15" thickBot="1" x14ac:dyDescent="0.25">
      <c r="A306" s="64" t="s">
        <v>8</v>
      </c>
      <c r="B306" s="65"/>
      <c r="C306" s="65"/>
      <c r="D306" s="103">
        <v>1.6072916666666666E-3</v>
      </c>
      <c r="E306" s="104">
        <v>1.5931712962962963E-3</v>
      </c>
      <c r="F306" s="104">
        <v>1.660300925925926E-3</v>
      </c>
      <c r="G306" s="104">
        <v>1.610763888888889E-3</v>
      </c>
      <c r="H306" s="104">
        <v>1.6069444444444445E-3</v>
      </c>
      <c r="I306" s="105">
        <v>1.6843750000000001E-3</v>
      </c>
    </row>
    <row r="307" spans="1:9" ht="15" thickBot="1" x14ac:dyDescent="0.25">
      <c r="A307" s="15"/>
      <c r="B307" s="16"/>
      <c r="C307" s="16"/>
      <c r="D307" s="121"/>
      <c r="E307" s="121"/>
      <c r="F307" s="122"/>
      <c r="G307" s="125"/>
      <c r="H307" s="125"/>
      <c r="I307" s="125"/>
    </row>
    <row r="308" spans="1:9" x14ac:dyDescent="0.2">
      <c r="D308" s="123"/>
      <c r="E308" s="123"/>
      <c r="F308" s="123"/>
      <c r="G308" s="123"/>
      <c r="H308" s="123"/>
      <c r="I308" s="123"/>
    </row>
    <row r="309" spans="1:9" ht="15.75" thickBot="1" x14ac:dyDescent="0.3">
      <c r="A309" s="55" t="s">
        <v>16</v>
      </c>
      <c r="B309" s="56">
        <f>B300+1</f>
        <v>189</v>
      </c>
      <c r="C309" s="52"/>
      <c r="D309">
        <v>11.55</v>
      </c>
    </row>
    <row r="310" spans="1:9" ht="15.75" thickBot="1" x14ac:dyDescent="0.3">
      <c r="A310" s="9" t="s">
        <v>6</v>
      </c>
      <c r="B310" s="10" t="s">
        <v>7</v>
      </c>
      <c r="C310" s="11" t="s">
        <v>8</v>
      </c>
      <c r="D310" s="9" t="s">
        <v>10</v>
      </c>
      <c r="E310" s="10" t="s">
        <v>11</v>
      </c>
      <c r="F310" s="10" t="s">
        <v>12</v>
      </c>
      <c r="G310" s="10" t="s">
        <v>13</v>
      </c>
      <c r="H310" s="10" t="s">
        <v>14</v>
      </c>
      <c r="I310" s="69" t="s">
        <v>15</v>
      </c>
    </row>
    <row r="311" spans="1:9" x14ac:dyDescent="0.2">
      <c r="A311" s="12" t="s">
        <v>59</v>
      </c>
      <c r="B311" s="13" t="s">
        <v>42</v>
      </c>
      <c r="C311" s="14">
        <f>C302+$B$8</f>
        <v>0.50555555555555498</v>
      </c>
      <c r="D311" s="70"/>
      <c r="E311" s="18"/>
      <c r="F311" s="18" t="s">
        <v>668</v>
      </c>
      <c r="G311" s="18"/>
      <c r="H311" s="18"/>
      <c r="I311" s="71"/>
    </row>
    <row r="312" spans="1:9" x14ac:dyDescent="0.2">
      <c r="A312" s="2" t="s">
        <v>5</v>
      </c>
      <c r="B312" s="7"/>
      <c r="C312" s="4"/>
      <c r="D312" s="72"/>
      <c r="E312" s="20" t="s">
        <v>634</v>
      </c>
      <c r="F312" s="20" t="s">
        <v>669</v>
      </c>
      <c r="G312" s="20" t="s">
        <v>658</v>
      </c>
      <c r="H312" s="20" t="s">
        <v>536</v>
      </c>
      <c r="I312" s="73"/>
    </row>
    <row r="313" spans="1:9" ht="15" thickBot="1" x14ac:dyDescent="0.25">
      <c r="A313" s="5" t="s">
        <v>30</v>
      </c>
      <c r="B313" s="8"/>
      <c r="C313" s="6"/>
      <c r="D313" s="74"/>
      <c r="E313" s="21"/>
      <c r="F313" s="21"/>
      <c r="G313" s="21"/>
      <c r="H313" s="21"/>
      <c r="I313" s="75"/>
    </row>
    <row r="314" spans="1:9" ht="15" thickBot="1" x14ac:dyDescent="0.25">
      <c r="A314" s="64" t="s">
        <v>83</v>
      </c>
      <c r="B314" s="65"/>
      <c r="C314" s="65"/>
      <c r="D314" s="66"/>
      <c r="E314" s="67">
        <v>4</v>
      </c>
      <c r="F314" s="67">
        <v>1</v>
      </c>
      <c r="G314" s="67">
        <v>2</v>
      </c>
      <c r="H314" s="67">
        <v>3</v>
      </c>
      <c r="I314" s="76"/>
    </row>
    <row r="315" spans="1:9" ht="15" thickBot="1" x14ac:dyDescent="0.25">
      <c r="A315" s="64" t="s">
        <v>8</v>
      </c>
      <c r="B315" s="65"/>
      <c r="C315" s="65"/>
      <c r="D315" s="103"/>
      <c r="E315" s="104">
        <v>1.5443287037037038E-3</v>
      </c>
      <c r="F315" s="104">
        <v>1.5104166666666666E-3</v>
      </c>
      <c r="G315" s="104">
        <v>1.5194444444444446E-3</v>
      </c>
      <c r="H315" s="104">
        <v>1.539236111111111E-3</v>
      </c>
      <c r="I315" s="105"/>
    </row>
    <row r="316" spans="1:9" ht="15" thickBot="1" x14ac:dyDescent="0.25">
      <c r="A316" s="15"/>
      <c r="B316" s="16"/>
      <c r="C316" s="16"/>
      <c r="D316" s="16"/>
      <c r="E316" s="16"/>
      <c r="F316" s="17"/>
      <c r="G316" s="3"/>
      <c r="H316" s="3"/>
      <c r="I316" s="3"/>
    </row>
    <row r="317" spans="1:9" x14ac:dyDescent="0.2">
      <c r="A317" s="57"/>
      <c r="B317" s="57"/>
      <c r="C317" s="57"/>
      <c r="D317" s="57"/>
      <c r="E317" s="57"/>
      <c r="F317" s="57"/>
      <c r="G317" s="3"/>
      <c r="H317" s="3"/>
      <c r="I317" s="3"/>
    </row>
    <row r="318" spans="1:9" ht="15.75" thickBot="1" x14ac:dyDescent="0.3">
      <c r="A318" s="53" t="s">
        <v>16</v>
      </c>
      <c r="B318" s="54">
        <f>B309+1</f>
        <v>190</v>
      </c>
      <c r="C318">
        <v>12.04</v>
      </c>
    </row>
    <row r="319" spans="1:9" ht="15.75" thickBot="1" x14ac:dyDescent="0.3">
      <c r="A319" s="9" t="s">
        <v>6</v>
      </c>
      <c r="B319" s="10" t="s">
        <v>7</v>
      </c>
      <c r="C319" s="11" t="s">
        <v>8</v>
      </c>
      <c r="D319" s="9" t="s">
        <v>10</v>
      </c>
      <c r="E319" s="10" t="s">
        <v>11</v>
      </c>
      <c r="F319" s="10" t="s">
        <v>12</v>
      </c>
      <c r="G319" s="10" t="s">
        <v>13</v>
      </c>
      <c r="H319" s="10" t="s">
        <v>14</v>
      </c>
      <c r="I319" s="69" t="s">
        <v>15</v>
      </c>
    </row>
    <row r="320" spans="1:9" x14ac:dyDescent="0.2">
      <c r="A320" s="12" t="s">
        <v>72</v>
      </c>
      <c r="B320" s="13" t="s">
        <v>42</v>
      </c>
      <c r="C320" s="14">
        <f>C311+$B$8</f>
        <v>0.51111111111111052</v>
      </c>
      <c r="D320" s="70"/>
      <c r="E320" s="18"/>
      <c r="F320" s="18"/>
      <c r="G320" s="18"/>
      <c r="H320" s="18"/>
      <c r="I320" s="71"/>
    </row>
    <row r="321" spans="1:9" x14ac:dyDescent="0.2">
      <c r="A321" s="2" t="s">
        <v>48</v>
      </c>
      <c r="B321" s="7"/>
      <c r="C321" s="4"/>
      <c r="D321" s="72"/>
      <c r="E321" s="20" t="s">
        <v>658</v>
      </c>
      <c r="F321" s="20" t="s">
        <v>536</v>
      </c>
      <c r="G321" s="20" t="s">
        <v>628</v>
      </c>
      <c r="H321" s="20" t="s">
        <v>627</v>
      </c>
      <c r="I321" s="73"/>
    </row>
    <row r="322" spans="1:9" ht="15" thickBot="1" x14ac:dyDescent="0.25">
      <c r="A322" s="5" t="s">
        <v>30</v>
      </c>
      <c r="B322" s="8"/>
      <c r="C322" s="6"/>
      <c r="D322" s="74"/>
      <c r="E322" s="21"/>
      <c r="F322" s="21"/>
      <c r="G322" s="21"/>
      <c r="H322" s="21"/>
      <c r="I322" s="75"/>
    </row>
    <row r="323" spans="1:9" ht="15" thickBot="1" x14ac:dyDescent="0.25">
      <c r="A323" s="64" t="s">
        <v>83</v>
      </c>
      <c r="B323" s="65"/>
      <c r="C323" s="65"/>
      <c r="D323" s="66"/>
      <c r="E323" s="67">
        <v>3</v>
      </c>
      <c r="F323" s="67">
        <v>1</v>
      </c>
      <c r="G323" s="67">
        <v>2</v>
      </c>
      <c r="H323" s="67">
        <v>4</v>
      </c>
      <c r="I323" s="76"/>
    </row>
    <row r="324" spans="1:9" ht="15" thickBot="1" x14ac:dyDescent="0.25">
      <c r="A324" s="64" t="s">
        <v>8</v>
      </c>
      <c r="B324" s="65"/>
      <c r="C324" s="65"/>
      <c r="D324" s="103"/>
      <c r="E324" s="104">
        <v>1.5243055555555554E-3</v>
      </c>
      <c r="F324" s="104">
        <v>1.4613425925925924E-3</v>
      </c>
      <c r="G324" s="104">
        <v>1.4856481481481483E-3</v>
      </c>
      <c r="H324" s="104">
        <v>1.5276620370370372E-3</v>
      </c>
      <c r="I324" s="105"/>
    </row>
    <row r="325" spans="1:9" x14ac:dyDescent="0.2">
      <c r="A325" s="3"/>
      <c r="B325" s="3"/>
      <c r="C325" s="3"/>
      <c r="D325" s="19"/>
      <c r="E325" s="19"/>
      <c r="F325" s="19"/>
      <c r="G325" s="19"/>
      <c r="H325" s="19"/>
      <c r="I325" s="19"/>
    </row>
    <row r="326" spans="1:9" ht="15.75" thickBot="1" x14ac:dyDescent="0.3">
      <c r="A326" s="31" t="s">
        <v>16</v>
      </c>
      <c r="B326" s="36">
        <f>B318+1</f>
        <v>191</v>
      </c>
      <c r="C326" s="29">
        <v>12.09</v>
      </c>
    </row>
    <row r="327" spans="1:9" ht="15.75" thickBot="1" x14ac:dyDescent="0.3">
      <c r="A327" s="9" t="s">
        <v>6</v>
      </c>
      <c r="B327" s="10" t="s">
        <v>7</v>
      </c>
      <c r="C327" s="11" t="s">
        <v>8</v>
      </c>
      <c r="D327" s="9" t="s">
        <v>10</v>
      </c>
      <c r="E327" s="10" t="s">
        <v>11</v>
      </c>
      <c r="F327" s="10" t="s">
        <v>12</v>
      </c>
      <c r="G327" s="10" t="s">
        <v>13</v>
      </c>
      <c r="H327" s="10" t="s">
        <v>14</v>
      </c>
      <c r="I327" s="69" t="s">
        <v>15</v>
      </c>
    </row>
    <row r="328" spans="1:9" x14ac:dyDescent="0.2">
      <c r="A328" s="12" t="s">
        <v>165</v>
      </c>
      <c r="B328" s="13" t="s">
        <v>42</v>
      </c>
      <c r="C328" s="14">
        <f>C320+$B$8</f>
        <v>0.51666666666666605</v>
      </c>
      <c r="D328" s="70"/>
      <c r="E328" s="18"/>
      <c r="F328" s="18"/>
      <c r="G328" s="18"/>
      <c r="H328" s="18"/>
      <c r="I328" s="71"/>
    </row>
    <row r="329" spans="1:9" x14ac:dyDescent="0.2">
      <c r="A329" s="2" t="s">
        <v>48</v>
      </c>
      <c r="B329" s="7"/>
      <c r="C329" s="4"/>
      <c r="D329" s="72"/>
      <c r="E329" s="20" t="s">
        <v>631</v>
      </c>
      <c r="F329" s="20" t="s">
        <v>536</v>
      </c>
      <c r="G329" s="20" t="s">
        <v>658</v>
      </c>
      <c r="H329" s="20" t="s">
        <v>660</v>
      </c>
      <c r="I329" s="73" t="s">
        <v>661</v>
      </c>
    </row>
    <row r="330" spans="1:9" ht="15" thickBot="1" x14ac:dyDescent="0.25">
      <c r="A330" s="5" t="s">
        <v>30</v>
      </c>
      <c r="B330" s="8"/>
      <c r="C330" s="6"/>
      <c r="D330" s="74"/>
      <c r="E330" s="21" t="s">
        <v>662</v>
      </c>
      <c r="F330" s="21" t="s">
        <v>662</v>
      </c>
      <c r="G330" s="21" t="s">
        <v>662</v>
      </c>
      <c r="H330" s="21" t="s">
        <v>663</v>
      </c>
      <c r="I330" s="75"/>
    </row>
    <row r="331" spans="1:9" ht="15" thickBot="1" x14ac:dyDescent="0.25">
      <c r="A331" s="64" t="s">
        <v>83</v>
      </c>
      <c r="B331" s="65"/>
      <c r="C331" s="65"/>
      <c r="D331" s="66"/>
      <c r="E331" s="67">
        <v>5</v>
      </c>
      <c r="F331" s="67">
        <v>1</v>
      </c>
      <c r="G331" s="67">
        <v>2</v>
      </c>
      <c r="H331" s="67">
        <v>4</v>
      </c>
      <c r="I331" s="76">
        <v>3</v>
      </c>
    </row>
    <row r="332" spans="1:9" ht="15" thickBot="1" x14ac:dyDescent="0.25">
      <c r="A332" s="64" t="s">
        <v>8</v>
      </c>
      <c r="B332" s="65"/>
      <c r="C332" s="65"/>
      <c r="D332" s="103"/>
      <c r="E332" s="104">
        <v>1.518287037037037E-3</v>
      </c>
      <c r="F332" s="104">
        <v>1.4091435185185186E-3</v>
      </c>
      <c r="G332" s="104">
        <v>1.4505787037037039E-3</v>
      </c>
      <c r="H332" s="104">
        <v>1.4832175925925924E-3</v>
      </c>
      <c r="I332" s="105">
        <v>1.4646990740740742E-3</v>
      </c>
    </row>
    <row r="333" spans="1:9" x14ac:dyDescent="0.2">
      <c r="A333" s="127"/>
      <c r="B333" s="128"/>
      <c r="C333" s="128"/>
      <c r="D333" s="129"/>
      <c r="E333" s="129"/>
      <c r="F333" s="129"/>
      <c r="G333" s="19"/>
      <c r="H333" s="19"/>
      <c r="I333" s="19"/>
    </row>
    <row r="334" spans="1:9" s="57" customFormat="1" x14ac:dyDescent="0.2">
      <c r="A334" s="3"/>
      <c r="B334" s="3"/>
      <c r="C334" s="3"/>
      <c r="D334" s="19"/>
      <c r="E334" s="19"/>
      <c r="F334" s="19"/>
      <c r="G334" s="19"/>
      <c r="H334" s="19"/>
      <c r="I334" s="19"/>
    </row>
    <row r="335" spans="1:9" x14ac:dyDescent="0.2">
      <c r="A335" s="2"/>
      <c r="B335" s="3"/>
      <c r="C335" s="3"/>
      <c r="D335" s="19"/>
      <c r="E335" s="19"/>
      <c r="F335" s="19"/>
      <c r="G335" s="19"/>
      <c r="H335" s="19"/>
      <c r="I335" s="19"/>
    </row>
    <row r="336" spans="1:9" s="131" customFormat="1" ht="15" thickBot="1" x14ac:dyDescent="0.25">
      <c r="G336" s="130"/>
      <c r="H336" s="130"/>
      <c r="I336" s="130"/>
    </row>
    <row r="337" spans="1:9" ht="15.75" thickBot="1" x14ac:dyDescent="0.3">
      <c r="A337" s="53" t="s">
        <v>16</v>
      </c>
      <c r="B337" s="54">
        <f>B326+1</f>
        <v>192</v>
      </c>
      <c r="C337">
        <v>12.15</v>
      </c>
    </row>
    <row r="338" spans="1:9" ht="15.75" thickBot="1" x14ac:dyDescent="0.3">
      <c r="A338" s="9" t="s">
        <v>6</v>
      </c>
      <c r="B338" s="10" t="s">
        <v>7</v>
      </c>
      <c r="C338" s="11" t="s">
        <v>8</v>
      </c>
      <c r="D338" s="9" t="s">
        <v>10</v>
      </c>
      <c r="E338" s="10" t="s">
        <v>11</v>
      </c>
      <c r="F338" s="10" t="s">
        <v>12</v>
      </c>
      <c r="G338" s="10" t="s">
        <v>13</v>
      </c>
      <c r="H338" s="10" t="s">
        <v>14</v>
      </c>
      <c r="I338" s="69" t="s">
        <v>15</v>
      </c>
    </row>
    <row r="339" spans="1:9" x14ac:dyDescent="0.2">
      <c r="A339" s="12" t="s">
        <v>155</v>
      </c>
      <c r="B339" s="13" t="s">
        <v>42</v>
      </c>
      <c r="C339" s="14">
        <f>C328+$B$8</f>
        <v>0.52222222222222159</v>
      </c>
      <c r="D339" s="70"/>
      <c r="E339" s="18"/>
      <c r="F339" s="18"/>
      <c r="G339" s="18"/>
      <c r="H339" s="18"/>
      <c r="I339" s="71"/>
    </row>
    <row r="340" spans="1:9" x14ac:dyDescent="0.2">
      <c r="A340" s="2" t="s">
        <v>48</v>
      </c>
      <c r="B340" s="7"/>
      <c r="C340" s="4"/>
      <c r="D340" s="72"/>
      <c r="E340" s="20" t="s">
        <v>536</v>
      </c>
      <c r="F340" s="20" t="s">
        <v>658</v>
      </c>
      <c r="G340" s="20" t="s">
        <v>627</v>
      </c>
      <c r="H340" s="20" t="s">
        <v>628</v>
      </c>
      <c r="I340" s="73"/>
    </row>
    <row r="341" spans="1:9" ht="15" thickBot="1" x14ac:dyDescent="0.25">
      <c r="A341" s="5" t="s">
        <v>31</v>
      </c>
      <c r="B341" s="8"/>
      <c r="C341" s="6"/>
      <c r="D341" s="74"/>
      <c r="E341" s="21"/>
      <c r="F341" s="21"/>
      <c r="G341" s="21"/>
      <c r="H341" s="21"/>
      <c r="I341" s="75"/>
    </row>
    <row r="342" spans="1:9" ht="15" thickBot="1" x14ac:dyDescent="0.25">
      <c r="A342" s="64" t="s">
        <v>83</v>
      </c>
      <c r="B342" s="65"/>
      <c r="C342" s="65"/>
      <c r="D342" s="66"/>
      <c r="E342" s="67">
        <v>1</v>
      </c>
      <c r="F342" s="67">
        <v>2</v>
      </c>
      <c r="G342" s="67">
        <v>3</v>
      </c>
      <c r="H342" s="67">
        <v>4</v>
      </c>
      <c r="I342" s="76"/>
    </row>
    <row r="343" spans="1:9" ht="15" thickBot="1" x14ac:dyDescent="0.25">
      <c r="A343" s="64" t="s">
        <v>8</v>
      </c>
      <c r="B343" s="65"/>
      <c r="C343" s="65"/>
      <c r="D343" s="103"/>
      <c r="E343" s="104">
        <v>1.5949074074074075E-3</v>
      </c>
      <c r="F343" s="104">
        <v>1.632638888888889E-3</v>
      </c>
      <c r="G343" s="104">
        <v>1.643634259259259E-3</v>
      </c>
      <c r="H343" s="104">
        <v>1.6936342592592591E-3</v>
      </c>
      <c r="I343" s="105"/>
    </row>
    <row r="344" spans="1:9" x14ac:dyDescent="0.2">
      <c r="D344" s="123"/>
      <c r="E344" s="123"/>
      <c r="F344" s="123"/>
      <c r="G344" s="123"/>
      <c r="H344" s="123"/>
      <c r="I344" s="123"/>
    </row>
    <row r="345" spans="1:9" ht="15.75" thickBot="1" x14ac:dyDescent="0.3">
      <c r="A345" s="31" t="s">
        <v>16</v>
      </c>
      <c r="B345" s="56">
        <f>B337+1</f>
        <v>193</v>
      </c>
      <c r="C345">
        <v>12.22</v>
      </c>
    </row>
    <row r="346" spans="1:9" ht="15.75" thickBot="1" x14ac:dyDescent="0.3">
      <c r="A346" s="9" t="s">
        <v>6</v>
      </c>
      <c r="B346" s="10" t="s">
        <v>7</v>
      </c>
      <c r="C346" s="11" t="s">
        <v>8</v>
      </c>
      <c r="D346" s="9" t="s">
        <v>10</v>
      </c>
      <c r="E346" s="10" t="s">
        <v>11</v>
      </c>
      <c r="F346" s="10" t="s">
        <v>12</v>
      </c>
      <c r="G346" s="10" t="s">
        <v>13</v>
      </c>
      <c r="H346" s="10" t="s">
        <v>14</v>
      </c>
      <c r="I346" s="69" t="s">
        <v>15</v>
      </c>
    </row>
    <row r="347" spans="1:9" x14ac:dyDescent="0.2">
      <c r="A347" s="12" t="s">
        <v>167</v>
      </c>
      <c r="B347" s="13" t="s">
        <v>42</v>
      </c>
      <c r="C347" s="14">
        <f>C339+$B$8</f>
        <v>0.52777777777777712</v>
      </c>
      <c r="D347" s="70"/>
      <c r="E347" s="18"/>
      <c r="F347" s="18"/>
      <c r="G347" s="18"/>
      <c r="H347" s="18"/>
      <c r="I347" s="71"/>
    </row>
    <row r="348" spans="1:9" x14ac:dyDescent="0.2">
      <c r="A348" s="2" t="s">
        <v>48</v>
      </c>
      <c r="B348" s="7"/>
      <c r="C348" s="4"/>
      <c r="D348" s="72"/>
      <c r="E348" s="20" t="s">
        <v>664</v>
      </c>
      <c r="F348" s="20" t="s">
        <v>643</v>
      </c>
      <c r="G348" s="20" t="s">
        <v>642</v>
      </c>
      <c r="H348" s="20" t="s">
        <v>665</v>
      </c>
      <c r="I348" s="73" t="s">
        <v>666</v>
      </c>
    </row>
    <row r="349" spans="1:9" ht="15" thickBot="1" x14ac:dyDescent="0.25">
      <c r="A349" s="5" t="s">
        <v>30</v>
      </c>
      <c r="B349" s="8"/>
      <c r="C349" s="6"/>
      <c r="D349" s="74"/>
      <c r="E349" s="21"/>
      <c r="F349" s="21"/>
      <c r="G349" s="21"/>
      <c r="H349" s="21"/>
      <c r="I349" s="75"/>
    </row>
    <row r="350" spans="1:9" ht="15" thickBot="1" x14ac:dyDescent="0.25">
      <c r="A350" s="64" t="s">
        <v>83</v>
      </c>
      <c r="B350" s="65"/>
      <c r="C350" s="65"/>
      <c r="D350" s="66"/>
      <c r="E350" s="67">
        <v>4</v>
      </c>
      <c r="F350" s="67">
        <v>1</v>
      </c>
      <c r="G350" s="67">
        <v>3</v>
      </c>
      <c r="H350" s="67">
        <v>2</v>
      </c>
      <c r="I350" s="76">
        <v>5</v>
      </c>
    </row>
    <row r="351" spans="1:9" ht="15" thickBot="1" x14ac:dyDescent="0.25">
      <c r="A351" s="64" t="s">
        <v>8</v>
      </c>
      <c r="B351" s="65"/>
      <c r="C351" s="65"/>
      <c r="D351" s="103"/>
      <c r="E351" s="104">
        <v>1.4417824074074072E-3</v>
      </c>
      <c r="F351" s="104">
        <v>1.3855324074074074E-3</v>
      </c>
      <c r="G351" s="104">
        <v>1.3981481481481481E-3</v>
      </c>
      <c r="H351" s="104">
        <v>1.392013888888889E-3</v>
      </c>
      <c r="I351" s="105">
        <v>1.4614583333333331E-3</v>
      </c>
    </row>
    <row r="352" spans="1:9" ht="15" thickBot="1" x14ac:dyDescent="0.25">
      <c r="A352" s="15"/>
      <c r="B352" s="16"/>
      <c r="C352" s="16"/>
      <c r="D352" s="16"/>
      <c r="E352" s="16"/>
      <c r="F352" s="17"/>
      <c r="G352" s="3"/>
      <c r="H352" s="3"/>
      <c r="I352" s="3"/>
    </row>
    <row r="355" spans="1:9" x14ac:dyDescent="0.2">
      <c r="A355" s="1">
        <f>C347</f>
        <v>0.52777777777777712</v>
      </c>
      <c r="B355" t="s">
        <v>43</v>
      </c>
    </row>
    <row r="356" spans="1:9" x14ac:dyDescent="0.2">
      <c r="A356" s="1">
        <f>A355+30/60/1/24</f>
        <v>0.54861111111111049</v>
      </c>
      <c r="B356" t="s">
        <v>52</v>
      </c>
    </row>
    <row r="358" spans="1:9" ht="19.5" x14ac:dyDescent="0.3">
      <c r="A358" s="165" t="s">
        <v>595</v>
      </c>
      <c r="B358" s="165"/>
      <c r="C358" s="165"/>
      <c r="D358" s="165"/>
      <c r="E358" s="165"/>
      <c r="F358" s="165"/>
      <c r="G358" s="165"/>
      <c r="H358" s="165"/>
      <c r="I358" s="165"/>
    </row>
    <row r="360" spans="1:9" x14ac:dyDescent="0.2">
      <c r="A360" t="s">
        <v>69</v>
      </c>
      <c r="B360" s="1">
        <f>A356</f>
        <v>0.54861111111111049</v>
      </c>
    </row>
    <row r="361" spans="1:9" x14ac:dyDescent="0.2">
      <c r="A361" t="s">
        <v>82</v>
      </c>
      <c r="B361" s="1"/>
    </row>
    <row r="362" spans="1:9" x14ac:dyDescent="0.2">
      <c r="B362" s="1"/>
    </row>
    <row r="363" spans="1:9" x14ac:dyDescent="0.2">
      <c r="A363" t="s">
        <v>62</v>
      </c>
    </row>
    <row r="364" spans="1:9" x14ac:dyDescent="0.2">
      <c r="A364" t="s">
        <v>63</v>
      </c>
    </row>
    <row r="365" spans="1:9" x14ac:dyDescent="0.2">
      <c r="A365" t="s">
        <v>64</v>
      </c>
    </row>
    <row r="366" spans="1:9" x14ac:dyDescent="0.2">
      <c r="A366" t="s">
        <v>65</v>
      </c>
    </row>
    <row r="367" spans="1:9" x14ac:dyDescent="0.2">
      <c r="A367" t="s">
        <v>66</v>
      </c>
    </row>
    <row r="368" spans="1:9" x14ac:dyDescent="0.2">
      <c r="A368" t="s">
        <v>67</v>
      </c>
    </row>
    <row r="369" spans="1:1" x14ac:dyDescent="0.2">
      <c r="A369" t="s">
        <v>68</v>
      </c>
    </row>
    <row r="371" spans="1:1" x14ac:dyDescent="0.2">
      <c r="A371" t="s">
        <v>70</v>
      </c>
    </row>
  </sheetData>
  <mergeCells count="5">
    <mergeCell ref="A2:I2"/>
    <mergeCell ref="A3:I3"/>
    <mergeCell ref="A4:I4"/>
    <mergeCell ref="A6:I6"/>
    <mergeCell ref="A358:I358"/>
  </mergeCells>
  <pageMargins left="0.25" right="0.25" top="0.75" bottom="0.75" header="0.3" footer="0.3"/>
  <pageSetup fitToHeight="23" orientation="landscape" r:id="rId1"/>
  <headerFooter>
    <oddHeader xml:space="preserve">&amp;R&amp;P of 12 </oddHeader>
  </headerFooter>
  <rowBreaks count="7" manualBreakCount="7">
    <brk id="63" max="16383" man="1"/>
    <brk id="90" max="16383" man="1"/>
    <brk id="154" max="16383" man="1"/>
    <brk id="189" max="16383" man="1"/>
    <brk id="216" max="16383" man="1"/>
    <brk id="244" max="16383" man="1"/>
    <brk id="27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14"/>
  <sheetViews>
    <sheetView showGridLines="0" view="pageBreakPreview" zoomScale="90" zoomScaleNormal="100" zoomScaleSheetLayoutView="90" workbookViewId="0">
      <selection activeCell="C604" sqref="C604"/>
    </sheetView>
  </sheetViews>
  <sheetFormatPr defaultRowHeight="15" x14ac:dyDescent="0.25"/>
  <cols>
    <col min="1" max="2" width="27.25" customWidth="1"/>
    <col min="3" max="3" width="6.125" customWidth="1"/>
    <col min="4" max="9" width="11.625" customWidth="1"/>
    <col min="10" max="10" width="9" style="60"/>
    <col min="11" max="11" width="9" style="63"/>
  </cols>
  <sheetData>
    <row r="2" spans="1:9" ht="18.75" x14ac:dyDescent="0.3">
      <c r="A2" s="160" t="s">
        <v>0</v>
      </c>
      <c r="B2" s="160"/>
      <c r="C2" s="160"/>
      <c r="D2" s="160"/>
      <c r="E2" s="160"/>
      <c r="F2" s="160"/>
      <c r="G2" s="160"/>
      <c r="H2" s="160"/>
      <c r="I2" s="160"/>
    </row>
    <row r="3" spans="1:9" ht="15.75" x14ac:dyDescent="0.25">
      <c r="A3" s="161" t="s">
        <v>293</v>
      </c>
      <c r="B3" s="161"/>
      <c r="C3" s="161"/>
      <c r="D3" s="161"/>
      <c r="E3" s="161"/>
      <c r="F3" s="161"/>
      <c r="G3" s="161"/>
      <c r="H3" s="161"/>
      <c r="I3" s="161"/>
    </row>
    <row r="4" spans="1:9" ht="15.75" x14ac:dyDescent="0.25">
      <c r="A4" s="161" t="s">
        <v>1</v>
      </c>
      <c r="B4" s="161"/>
      <c r="C4" s="161"/>
      <c r="D4" s="161"/>
      <c r="E4" s="161"/>
      <c r="F4" s="161"/>
      <c r="G4" s="161"/>
      <c r="H4" s="161"/>
      <c r="I4" s="161"/>
    </row>
    <row r="5" spans="1:9" x14ac:dyDescent="0.25">
      <c r="A5" t="s">
        <v>2</v>
      </c>
      <c r="B5" s="1">
        <v>0.33333333333333331</v>
      </c>
    </row>
    <row r="6" spans="1:9" x14ac:dyDescent="0.25">
      <c r="A6" t="s">
        <v>9</v>
      </c>
      <c r="B6" s="1">
        <f>7/60/1/24</f>
        <v>4.8611111111111112E-3</v>
      </c>
      <c r="C6" t="s">
        <v>3</v>
      </c>
    </row>
    <row r="7" spans="1:9" x14ac:dyDescent="0.25">
      <c r="A7" t="s">
        <v>49</v>
      </c>
      <c r="B7" s="1">
        <f>A614</f>
        <v>0.67152777777777672</v>
      </c>
    </row>
    <row r="8" spans="1:9" ht="15.75" thickBot="1" x14ac:dyDescent="0.3">
      <c r="A8" s="53" t="s">
        <v>16</v>
      </c>
      <c r="B8" s="54" t="s">
        <v>699</v>
      </c>
      <c r="C8">
        <v>7.59</v>
      </c>
    </row>
    <row r="9" spans="1:9" ht="15.75" thickBot="1" x14ac:dyDescent="0.3">
      <c r="A9" s="9" t="s">
        <v>6</v>
      </c>
      <c r="B9" s="10" t="s">
        <v>7</v>
      </c>
      <c r="C9" s="11" t="s">
        <v>8</v>
      </c>
      <c r="D9" s="9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69" t="s">
        <v>15</v>
      </c>
    </row>
    <row r="10" spans="1:9" ht="24" x14ac:dyDescent="0.25">
      <c r="A10" s="12" t="s">
        <v>57</v>
      </c>
      <c r="B10" s="13" t="s">
        <v>28</v>
      </c>
      <c r="C10" s="14">
        <f>B5</f>
        <v>0.33333333333333331</v>
      </c>
      <c r="D10" s="70"/>
      <c r="E10" s="18" t="s">
        <v>297</v>
      </c>
      <c r="F10" s="18" t="s">
        <v>169</v>
      </c>
      <c r="G10" s="18" t="s">
        <v>128</v>
      </c>
      <c r="H10" s="70" t="s">
        <v>172</v>
      </c>
      <c r="I10" s="71"/>
    </row>
    <row r="11" spans="1:9" x14ac:dyDescent="0.25">
      <c r="A11" s="2" t="s">
        <v>17</v>
      </c>
      <c r="B11" s="7" t="s">
        <v>90</v>
      </c>
      <c r="C11" s="4"/>
      <c r="D11" s="72"/>
      <c r="E11" s="20"/>
      <c r="F11" s="20"/>
      <c r="G11" s="20"/>
      <c r="H11" s="20"/>
      <c r="I11" s="73"/>
    </row>
    <row r="12" spans="1:9" ht="15.75" thickBot="1" x14ac:dyDescent="0.3">
      <c r="A12" s="5" t="s">
        <v>30</v>
      </c>
      <c r="B12" s="8"/>
      <c r="C12" s="6"/>
      <c r="D12" s="74"/>
      <c r="E12" s="21"/>
      <c r="F12" s="21"/>
      <c r="G12" s="21"/>
      <c r="H12" s="21"/>
      <c r="I12" s="75"/>
    </row>
    <row r="13" spans="1:9" ht="15.75" thickBot="1" x14ac:dyDescent="0.3">
      <c r="A13" s="64" t="s">
        <v>83</v>
      </c>
      <c r="B13" s="65"/>
      <c r="C13" s="65"/>
      <c r="D13" s="66"/>
      <c r="E13" s="67" t="s">
        <v>364</v>
      </c>
      <c r="F13" s="67">
        <v>2</v>
      </c>
      <c r="G13" s="67">
        <v>1</v>
      </c>
      <c r="H13" s="67">
        <v>3</v>
      </c>
      <c r="I13" s="76"/>
    </row>
    <row r="14" spans="1:9" ht="15.75" thickBot="1" x14ac:dyDescent="0.3">
      <c r="A14" s="64" t="s">
        <v>8</v>
      </c>
      <c r="B14" s="65"/>
      <c r="C14" s="65"/>
      <c r="D14" s="103"/>
      <c r="E14" s="104"/>
      <c r="F14" s="104">
        <v>1.5119212962962961E-3</v>
      </c>
      <c r="G14" s="104">
        <v>1.5075231481481482E-3</v>
      </c>
      <c r="H14" s="104">
        <v>1.6618055555555555</v>
      </c>
      <c r="I14" s="105"/>
    </row>
    <row r="15" spans="1:9" ht="15.75" thickBot="1" x14ac:dyDescent="0.3">
      <c r="A15" s="15" t="s">
        <v>705</v>
      </c>
      <c r="B15" s="16"/>
      <c r="C15" s="16"/>
      <c r="D15" s="16"/>
      <c r="E15" s="16"/>
      <c r="F15" s="17"/>
    </row>
    <row r="16" spans="1:9" x14ac:dyDescent="0.25">
      <c r="A16" s="57"/>
      <c r="B16" s="57"/>
      <c r="C16" s="57"/>
      <c r="D16" s="57"/>
      <c r="E16" s="57"/>
      <c r="F16" s="57"/>
    </row>
    <row r="17" spans="1:9" ht="15.75" thickBot="1" x14ac:dyDescent="0.3">
      <c r="A17" s="53" t="s">
        <v>16</v>
      </c>
      <c r="B17" s="54" t="s">
        <v>700</v>
      </c>
      <c r="C17">
        <v>8.07</v>
      </c>
    </row>
    <row r="18" spans="1:9" ht="15.75" thickBot="1" x14ac:dyDescent="0.3">
      <c r="A18" s="9" t="s">
        <v>6</v>
      </c>
      <c r="B18" s="10" t="s">
        <v>7</v>
      </c>
      <c r="C18" s="11" t="s">
        <v>8</v>
      </c>
      <c r="D18" s="9" t="s">
        <v>10</v>
      </c>
      <c r="E18" s="10" t="s">
        <v>11</v>
      </c>
      <c r="F18" s="10" t="s">
        <v>12</v>
      </c>
      <c r="G18" s="10" t="s">
        <v>13</v>
      </c>
      <c r="H18" s="10" t="s">
        <v>14</v>
      </c>
      <c r="I18" s="69" t="s">
        <v>15</v>
      </c>
    </row>
    <row r="19" spans="1:9" ht="24" x14ac:dyDescent="0.25">
      <c r="A19" s="12" t="s">
        <v>57</v>
      </c>
      <c r="B19" s="13" t="s">
        <v>28</v>
      </c>
      <c r="C19" s="14">
        <f>B14</f>
        <v>0</v>
      </c>
      <c r="D19" s="70"/>
      <c r="E19" s="18" t="s">
        <v>746</v>
      </c>
      <c r="F19" s="18" t="s">
        <v>171</v>
      </c>
      <c r="G19" s="71" t="s">
        <v>170</v>
      </c>
      <c r="H19" s="18" t="s">
        <v>114</v>
      </c>
      <c r="I19" s="71"/>
    </row>
    <row r="20" spans="1:9" x14ac:dyDescent="0.25">
      <c r="A20" s="2" t="s">
        <v>17</v>
      </c>
      <c r="B20" s="111" t="s">
        <v>90</v>
      </c>
      <c r="C20" s="4"/>
      <c r="D20" s="72"/>
      <c r="E20" s="20"/>
      <c r="F20" s="20"/>
      <c r="G20" s="20"/>
      <c r="H20" s="20"/>
      <c r="I20" s="73"/>
    </row>
    <row r="21" spans="1:9" ht="15.75" thickBot="1" x14ac:dyDescent="0.3">
      <c r="A21" s="5" t="s">
        <v>30</v>
      </c>
      <c r="B21" s="112"/>
      <c r="C21" s="6"/>
      <c r="D21" s="74"/>
      <c r="E21" s="21"/>
      <c r="F21" s="21"/>
      <c r="G21" s="21"/>
      <c r="H21" s="21"/>
      <c r="I21" s="75"/>
    </row>
    <row r="22" spans="1:9" ht="15.75" thickBot="1" x14ac:dyDescent="0.3">
      <c r="A22" s="64" t="s">
        <v>83</v>
      </c>
      <c r="B22" s="65"/>
      <c r="C22" s="65"/>
      <c r="D22" s="66"/>
      <c r="E22" s="67">
        <v>4</v>
      </c>
      <c r="F22" s="67">
        <v>2</v>
      </c>
      <c r="G22" s="67">
        <v>3</v>
      </c>
      <c r="H22" s="67">
        <v>1</v>
      </c>
      <c r="I22" s="76"/>
    </row>
    <row r="23" spans="1:9" ht="15.75" thickBot="1" x14ac:dyDescent="0.3">
      <c r="A23" s="64" t="s">
        <v>8</v>
      </c>
      <c r="B23" s="65"/>
      <c r="C23" s="65"/>
      <c r="D23" s="103"/>
      <c r="E23" s="104">
        <v>1.6760416666666666E-3</v>
      </c>
      <c r="F23" s="104">
        <v>1.4905092592592591E-3</v>
      </c>
      <c r="G23" s="104">
        <v>1.5315972222222222E-3</v>
      </c>
      <c r="H23" s="104">
        <v>1.486111111111111E-3</v>
      </c>
      <c r="I23" s="105"/>
    </row>
    <row r="24" spans="1:9" ht="15.75" thickBot="1" x14ac:dyDescent="0.3">
      <c r="A24" s="15" t="s">
        <v>705</v>
      </c>
      <c r="B24" s="16"/>
      <c r="C24" s="16"/>
      <c r="D24" s="16"/>
      <c r="E24" s="16"/>
      <c r="F24" s="17"/>
    </row>
    <row r="25" spans="1:9" x14ac:dyDescent="0.25">
      <c r="A25" s="57"/>
      <c r="B25" s="57"/>
      <c r="C25" s="57"/>
      <c r="D25" s="57"/>
      <c r="E25" s="57"/>
      <c r="F25" s="57"/>
    </row>
    <row r="26" spans="1:9" ht="15.75" thickBot="1" x14ac:dyDescent="0.3">
      <c r="A26" s="55" t="s">
        <v>16</v>
      </c>
      <c r="B26" s="56">
        <v>204</v>
      </c>
      <c r="C26">
        <v>8.1300000000000008</v>
      </c>
    </row>
    <row r="27" spans="1:9" ht="15.75" thickBot="1" x14ac:dyDescent="0.3">
      <c r="A27" s="9" t="s">
        <v>6</v>
      </c>
      <c r="B27" s="10" t="s">
        <v>7</v>
      </c>
      <c r="C27" s="11" t="s">
        <v>8</v>
      </c>
      <c r="D27" s="9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69" t="s">
        <v>15</v>
      </c>
    </row>
    <row r="28" spans="1:9" ht="24" x14ac:dyDescent="0.25">
      <c r="A28" s="12" t="s">
        <v>59</v>
      </c>
      <c r="B28" s="13" t="s">
        <v>28</v>
      </c>
      <c r="C28" s="14">
        <f>C10+$B$6</f>
        <v>0.33819444444444441</v>
      </c>
      <c r="D28" s="70" t="s">
        <v>184</v>
      </c>
      <c r="E28" s="18" t="s">
        <v>177</v>
      </c>
      <c r="F28" s="18" t="s">
        <v>35</v>
      </c>
      <c r="G28" s="18" t="s">
        <v>181</v>
      </c>
      <c r="H28" s="18" t="s">
        <v>114</v>
      </c>
      <c r="I28" s="71" t="s">
        <v>555</v>
      </c>
    </row>
    <row r="29" spans="1:9" x14ac:dyDescent="0.25">
      <c r="A29" s="2" t="s">
        <v>17</v>
      </c>
      <c r="B29" s="7" t="s">
        <v>93</v>
      </c>
      <c r="C29" s="4"/>
      <c r="D29" s="72"/>
      <c r="E29" s="20"/>
      <c r="F29" s="20"/>
      <c r="G29" s="20"/>
      <c r="H29" s="20"/>
      <c r="I29" s="73"/>
    </row>
    <row r="30" spans="1:9" ht="15.75" thickBot="1" x14ac:dyDescent="0.3">
      <c r="A30" s="5" t="s">
        <v>30</v>
      </c>
      <c r="B30" s="8"/>
      <c r="C30" s="6"/>
      <c r="D30" s="74"/>
      <c r="E30" s="21"/>
      <c r="F30" s="21"/>
      <c r="G30" s="21"/>
      <c r="H30" s="21"/>
      <c r="I30" s="75"/>
    </row>
    <row r="31" spans="1:9" ht="15.75" thickBot="1" x14ac:dyDescent="0.3">
      <c r="A31" s="64" t="s">
        <v>83</v>
      </c>
      <c r="B31" s="65"/>
      <c r="C31" s="65"/>
      <c r="D31" s="66">
        <v>6</v>
      </c>
      <c r="E31" s="67">
        <v>5</v>
      </c>
      <c r="F31" s="67">
        <v>2</v>
      </c>
      <c r="G31" s="67">
        <v>3</v>
      </c>
      <c r="H31" s="67">
        <v>4</v>
      </c>
      <c r="I31" s="76">
        <v>1</v>
      </c>
    </row>
    <row r="32" spans="1:9" ht="15.75" thickBot="1" x14ac:dyDescent="0.3">
      <c r="A32" s="64" t="s">
        <v>8</v>
      </c>
      <c r="B32" s="65"/>
      <c r="C32" s="65"/>
      <c r="D32" s="103">
        <v>1.6508101851851851E-3</v>
      </c>
      <c r="E32" s="104">
        <v>1.628587962962963E-3</v>
      </c>
      <c r="F32" s="104">
        <v>1.4153935185185187E-3</v>
      </c>
      <c r="G32" s="104">
        <v>1.4479166666666666E-3</v>
      </c>
      <c r="H32" s="104">
        <v>1.4571759259259258E-3</v>
      </c>
      <c r="I32" s="105">
        <v>1.404513888888889E-3</v>
      </c>
    </row>
    <row r="33" spans="1:9" ht="15.75" thickBot="1" x14ac:dyDescent="0.3">
      <c r="A33" s="15" t="s">
        <v>597</v>
      </c>
      <c r="B33" s="16"/>
      <c r="C33" s="16"/>
      <c r="D33" s="16"/>
      <c r="E33" s="16"/>
      <c r="F33" s="17"/>
    </row>
    <row r="34" spans="1:9" x14ac:dyDescent="0.25">
      <c r="A34" s="57"/>
      <c r="B34" s="57"/>
      <c r="C34" s="57"/>
      <c r="D34" s="57"/>
      <c r="E34" s="57"/>
      <c r="F34" s="57"/>
    </row>
    <row r="35" spans="1:9" ht="15.75" thickBot="1" x14ac:dyDescent="0.3">
      <c r="A35" s="55" t="s">
        <v>16</v>
      </c>
      <c r="B35" s="56">
        <f>B26+1</f>
        <v>205</v>
      </c>
      <c r="C35">
        <v>8.18</v>
      </c>
    </row>
    <row r="36" spans="1:9" ht="15.75" thickBot="1" x14ac:dyDescent="0.3">
      <c r="A36" s="9" t="s">
        <v>6</v>
      </c>
      <c r="B36" s="10" t="s">
        <v>7</v>
      </c>
      <c r="C36" s="11" t="s">
        <v>8</v>
      </c>
      <c r="D36" s="9" t="s">
        <v>10</v>
      </c>
      <c r="E36" s="10" t="s">
        <v>11</v>
      </c>
      <c r="F36" s="10" t="s">
        <v>12</v>
      </c>
      <c r="G36" s="10" t="s">
        <v>13</v>
      </c>
      <c r="H36" s="10" t="s">
        <v>14</v>
      </c>
      <c r="I36" s="69" t="s">
        <v>15</v>
      </c>
    </row>
    <row r="37" spans="1:9" ht="24" x14ac:dyDescent="0.25">
      <c r="A37" s="12" t="s">
        <v>59</v>
      </c>
      <c r="B37" s="13" t="s">
        <v>29</v>
      </c>
      <c r="C37" s="14">
        <f>C28+$B$6</f>
        <v>0.3430555555555555</v>
      </c>
      <c r="D37" s="70" t="s">
        <v>23</v>
      </c>
      <c r="E37" s="18" t="s">
        <v>185</v>
      </c>
      <c r="F37" s="18" t="s">
        <v>173</v>
      </c>
      <c r="G37" s="18" t="s">
        <v>122</v>
      </c>
      <c r="H37" s="18" t="s">
        <v>26</v>
      </c>
      <c r="I37" s="71" t="s">
        <v>180</v>
      </c>
    </row>
    <row r="38" spans="1:9" x14ac:dyDescent="0.25">
      <c r="A38" s="2" t="s">
        <v>17</v>
      </c>
      <c r="B38" s="7" t="s">
        <v>93</v>
      </c>
      <c r="C38" s="4"/>
      <c r="D38" s="72"/>
      <c r="E38" s="20"/>
      <c r="F38" s="20"/>
      <c r="G38" s="20"/>
      <c r="H38" s="20"/>
      <c r="I38" s="73"/>
    </row>
    <row r="39" spans="1:9" ht="15.75" thickBot="1" x14ac:dyDescent="0.3">
      <c r="A39" s="5" t="s">
        <v>30</v>
      </c>
      <c r="B39" s="8"/>
      <c r="C39" s="6"/>
      <c r="D39" s="74"/>
      <c r="E39" s="21"/>
      <c r="F39" s="21"/>
      <c r="G39" s="21"/>
      <c r="H39" s="21"/>
      <c r="I39" s="75"/>
    </row>
    <row r="40" spans="1:9" ht="15.75" thickBot="1" x14ac:dyDescent="0.3">
      <c r="A40" s="64" t="s">
        <v>83</v>
      </c>
      <c r="B40" s="65"/>
      <c r="C40" s="65"/>
      <c r="D40">
        <v>5</v>
      </c>
      <c r="E40">
        <v>6</v>
      </c>
      <c r="F40">
        <v>1</v>
      </c>
      <c r="G40">
        <v>3</v>
      </c>
      <c r="H40">
        <v>2</v>
      </c>
      <c r="I40">
        <v>4</v>
      </c>
    </row>
    <row r="41" spans="1:9" ht="15.75" thickBot="1" x14ac:dyDescent="0.3">
      <c r="A41" s="64" t="s">
        <v>8</v>
      </c>
      <c r="B41" s="65"/>
      <c r="C41" s="65"/>
      <c r="D41" s="66" t="s">
        <v>757</v>
      </c>
      <c r="E41" s="67" t="s">
        <v>758</v>
      </c>
      <c r="F41" s="67" t="s">
        <v>753</v>
      </c>
      <c r="G41" s="67" t="s">
        <v>755</v>
      </c>
      <c r="H41" s="67" t="s">
        <v>754</v>
      </c>
      <c r="I41" s="76" t="s">
        <v>756</v>
      </c>
    </row>
    <row r="42" spans="1:9" ht="15.75" thickBot="1" x14ac:dyDescent="0.3">
      <c r="A42" s="15" t="s">
        <v>597</v>
      </c>
      <c r="B42" s="16"/>
      <c r="C42" s="16"/>
      <c r="D42" s="16"/>
      <c r="E42" s="16"/>
      <c r="F42" s="17"/>
    </row>
    <row r="44" spans="1:9" ht="15.75" thickBot="1" x14ac:dyDescent="0.3">
      <c r="A44" s="55" t="s">
        <v>16</v>
      </c>
      <c r="B44" s="56">
        <f>B35+1</f>
        <v>206</v>
      </c>
      <c r="C44">
        <v>8.25</v>
      </c>
    </row>
    <row r="45" spans="1:9" ht="15.75" thickBot="1" x14ac:dyDescent="0.3">
      <c r="A45" s="9" t="s">
        <v>6</v>
      </c>
      <c r="B45" s="10" t="s">
        <v>7</v>
      </c>
      <c r="C45" s="11" t="s">
        <v>8</v>
      </c>
      <c r="D45" s="9" t="s">
        <v>10</v>
      </c>
      <c r="E45" s="10" t="s">
        <v>11</v>
      </c>
      <c r="F45" s="10" t="s">
        <v>12</v>
      </c>
      <c r="G45" s="10" t="s">
        <v>13</v>
      </c>
      <c r="H45" s="10" t="s">
        <v>14</v>
      </c>
      <c r="I45" s="69" t="s">
        <v>15</v>
      </c>
    </row>
    <row r="46" spans="1:9" ht="36" x14ac:dyDescent="0.25">
      <c r="A46" s="12" t="s">
        <v>59</v>
      </c>
      <c r="B46" s="13" t="s">
        <v>32</v>
      </c>
      <c r="C46" s="14">
        <f>C37+$B$6</f>
        <v>0.3479166666666666</v>
      </c>
      <c r="D46" s="70" t="s">
        <v>108</v>
      </c>
      <c r="E46" s="18" t="s">
        <v>747</v>
      </c>
      <c r="F46" s="18" t="s">
        <v>174</v>
      </c>
      <c r="G46" s="18" t="s">
        <v>182</v>
      </c>
      <c r="H46" s="18" t="s">
        <v>748</v>
      </c>
      <c r="I46" s="71" t="s">
        <v>128</v>
      </c>
    </row>
    <row r="47" spans="1:9" x14ac:dyDescent="0.25">
      <c r="A47" s="2" t="s">
        <v>17</v>
      </c>
      <c r="B47" s="7" t="s">
        <v>93</v>
      </c>
      <c r="C47" s="4"/>
      <c r="D47" s="72"/>
      <c r="E47" s="20"/>
      <c r="F47" s="20"/>
      <c r="G47" s="20"/>
      <c r="H47" s="20"/>
      <c r="I47" s="73"/>
    </row>
    <row r="48" spans="1:9" ht="15.75" thickBot="1" x14ac:dyDescent="0.3">
      <c r="A48" s="5" t="s">
        <v>30</v>
      </c>
      <c r="B48" s="8"/>
      <c r="C48" s="6"/>
      <c r="D48" s="74"/>
      <c r="E48" s="21"/>
      <c r="F48" s="21"/>
      <c r="G48" s="21"/>
      <c r="H48" s="21"/>
      <c r="I48" s="75"/>
    </row>
    <row r="49" spans="1:9" ht="15.75" thickBot="1" x14ac:dyDescent="0.3">
      <c r="A49" s="64" t="s">
        <v>83</v>
      </c>
      <c r="B49" s="65"/>
      <c r="C49" s="65"/>
      <c r="D49" s="66">
        <v>3</v>
      </c>
      <c r="E49" s="67"/>
      <c r="F49" s="67">
        <v>1</v>
      </c>
      <c r="G49" s="67">
        <v>4</v>
      </c>
      <c r="H49" s="67">
        <v>2</v>
      </c>
      <c r="I49" s="76">
        <v>5</v>
      </c>
    </row>
    <row r="50" spans="1:9" ht="15.75" thickBot="1" x14ac:dyDescent="0.3">
      <c r="A50" s="64" t="s">
        <v>8</v>
      </c>
      <c r="B50" s="65"/>
      <c r="C50" s="65"/>
      <c r="D50" s="103" t="s">
        <v>761</v>
      </c>
      <c r="E50" s="104"/>
      <c r="F50" s="104" t="s">
        <v>759</v>
      </c>
      <c r="G50" s="104" t="s">
        <v>762</v>
      </c>
      <c r="H50" s="104" t="s">
        <v>760</v>
      </c>
      <c r="I50" s="105" t="s">
        <v>763</v>
      </c>
    </row>
    <row r="51" spans="1:9" ht="15.75" thickBot="1" x14ac:dyDescent="0.3">
      <c r="A51" s="15" t="s">
        <v>597</v>
      </c>
      <c r="B51" s="16"/>
      <c r="C51" s="16"/>
      <c r="D51" s="16"/>
      <c r="E51" s="16"/>
      <c r="F51" s="17"/>
    </row>
    <row r="52" spans="1:9" x14ac:dyDescent="0.25">
      <c r="A52" s="57"/>
      <c r="B52" s="57"/>
      <c r="C52" s="57"/>
      <c r="D52" s="57"/>
      <c r="E52" s="57"/>
      <c r="F52" s="57"/>
    </row>
    <row r="53" spans="1:9" ht="15.75" thickBot="1" x14ac:dyDescent="0.3">
      <c r="A53" s="55" t="s">
        <v>16</v>
      </c>
      <c r="B53" s="56">
        <f>B44+1</f>
        <v>207</v>
      </c>
      <c r="C53">
        <v>8.32</v>
      </c>
    </row>
    <row r="54" spans="1:9" ht="15.75" thickBot="1" x14ac:dyDescent="0.3">
      <c r="A54" s="9" t="s">
        <v>6</v>
      </c>
      <c r="B54" s="10" t="s">
        <v>7</v>
      </c>
      <c r="C54" s="11" t="s">
        <v>8</v>
      </c>
      <c r="D54" s="9" t="s">
        <v>10</v>
      </c>
      <c r="E54" s="10" t="s">
        <v>11</v>
      </c>
      <c r="F54" s="10" t="s">
        <v>12</v>
      </c>
      <c r="G54" s="10" t="s">
        <v>13</v>
      </c>
      <c r="H54" s="10" t="s">
        <v>14</v>
      </c>
      <c r="I54" s="69" t="s">
        <v>15</v>
      </c>
    </row>
    <row r="55" spans="1:9" ht="24" x14ac:dyDescent="0.25">
      <c r="A55" s="12" t="s">
        <v>59</v>
      </c>
      <c r="B55" s="13" t="s">
        <v>71</v>
      </c>
      <c r="C55" s="14">
        <f>C46+$B$6</f>
        <v>0.35277777777777769</v>
      </c>
      <c r="D55" s="70" t="s">
        <v>119</v>
      </c>
      <c r="E55" s="18" t="s">
        <v>22</v>
      </c>
      <c r="F55" s="18" t="s">
        <v>175</v>
      </c>
      <c r="G55" s="18" t="s">
        <v>179</v>
      </c>
      <c r="H55" s="18" t="s">
        <v>186</v>
      </c>
      <c r="I55" s="71" t="s">
        <v>187</v>
      </c>
    </row>
    <row r="56" spans="1:9" x14ac:dyDescent="0.25">
      <c r="A56" s="2" t="s">
        <v>17</v>
      </c>
      <c r="B56" s="7" t="s">
        <v>93</v>
      </c>
      <c r="C56" s="4"/>
      <c r="D56" s="72"/>
      <c r="E56" s="20"/>
      <c r="F56" s="20"/>
      <c r="G56" s="20"/>
      <c r="H56" s="20"/>
      <c r="I56" s="73"/>
    </row>
    <row r="57" spans="1:9" ht="15.75" thickBot="1" x14ac:dyDescent="0.3">
      <c r="A57" s="5" t="s">
        <v>30</v>
      </c>
      <c r="B57" s="8"/>
      <c r="C57" s="6"/>
      <c r="D57" s="74"/>
      <c r="E57" s="21"/>
      <c r="F57" s="21"/>
      <c r="G57" s="21"/>
      <c r="H57" s="21"/>
      <c r="I57" s="75"/>
    </row>
    <row r="58" spans="1:9" ht="15.75" thickBot="1" x14ac:dyDescent="0.3">
      <c r="A58" s="64" t="s">
        <v>83</v>
      </c>
      <c r="B58" s="65"/>
      <c r="C58" s="65"/>
      <c r="D58" s="66">
        <v>2</v>
      </c>
      <c r="E58" s="67">
        <v>1</v>
      </c>
      <c r="F58" s="67">
        <v>3</v>
      </c>
      <c r="G58" s="67">
        <v>4</v>
      </c>
      <c r="H58" s="67"/>
      <c r="I58" s="76">
        <v>5</v>
      </c>
    </row>
    <row r="59" spans="1:9" ht="15.75" thickBot="1" x14ac:dyDescent="0.3">
      <c r="A59" s="64" t="s">
        <v>8</v>
      </c>
      <c r="B59" s="65"/>
      <c r="C59" s="65"/>
      <c r="D59" s="103" t="s">
        <v>765</v>
      </c>
      <c r="E59" s="104" t="s">
        <v>764</v>
      </c>
      <c r="F59" s="104" t="s">
        <v>766</v>
      </c>
      <c r="G59" s="104" t="s">
        <v>767</v>
      </c>
      <c r="H59" s="104" t="s">
        <v>364</v>
      </c>
      <c r="I59" s="105" t="s">
        <v>768</v>
      </c>
    </row>
    <row r="60" spans="1:9" ht="15.75" thickBot="1" x14ac:dyDescent="0.3">
      <c r="A60" s="15" t="s">
        <v>597</v>
      </c>
      <c r="B60" s="16"/>
      <c r="C60" s="16"/>
      <c r="D60" s="16"/>
      <c r="E60" s="16"/>
      <c r="F60" s="17"/>
    </row>
    <row r="62" spans="1:9" ht="15.75" thickBot="1" x14ac:dyDescent="0.3">
      <c r="A62" s="53" t="s">
        <v>16</v>
      </c>
      <c r="B62" s="54" t="s">
        <v>671</v>
      </c>
      <c r="C62">
        <v>8.42</v>
      </c>
    </row>
    <row r="63" spans="1:9" ht="15.75" thickBot="1" x14ac:dyDescent="0.3">
      <c r="A63" s="9" t="s">
        <v>6</v>
      </c>
      <c r="B63" s="10" t="s">
        <v>7</v>
      </c>
      <c r="C63" s="11" t="s">
        <v>8</v>
      </c>
      <c r="D63" s="9" t="s">
        <v>10</v>
      </c>
      <c r="E63" s="10" t="s">
        <v>11</v>
      </c>
      <c r="F63" s="10" t="s">
        <v>12</v>
      </c>
      <c r="G63" s="10" t="s">
        <v>13</v>
      </c>
      <c r="H63" s="10" t="s">
        <v>14</v>
      </c>
      <c r="I63" s="69" t="s">
        <v>15</v>
      </c>
    </row>
    <row r="64" spans="1:9" ht="36" x14ac:dyDescent="0.25">
      <c r="A64" s="12" t="s">
        <v>72</v>
      </c>
      <c r="B64" s="13" t="s">
        <v>28</v>
      </c>
      <c r="C64" s="14">
        <f>C55+$B$6</f>
        <v>0.35763888888888878</v>
      </c>
      <c r="D64" s="70" t="s">
        <v>776</v>
      </c>
      <c r="E64" s="70" t="s">
        <v>770</v>
      </c>
      <c r="F64" s="18" t="s">
        <v>171</v>
      </c>
      <c r="G64" s="18" t="s">
        <v>672</v>
      </c>
      <c r="H64" s="18" t="s">
        <v>749</v>
      </c>
      <c r="I64" s="71" t="s">
        <v>750</v>
      </c>
    </row>
    <row r="65" spans="1:9" x14ac:dyDescent="0.25">
      <c r="A65" s="2" t="s">
        <v>17</v>
      </c>
      <c r="B65" s="7" t="s">
        <v>96</v>
      </c>
      <c r="C65" s="4"/>
      <c r="D65" s="72"/>
      <c r="E65" s="72"/>
      <c r="F65" s="20"/>
      <c r="G65" s="20"/>
      <c r="H65" s="20"/>
      <c r="I65" s="73"/>
    </row>
    <row r="66" spans="1:9" ht="15.75" thickBot="1" x14ac:dyDescent="0.3">
      <c r="A66" s="5" t="s">
        <v>31</v>
      </c>
      <c r="B66" s="8"/>
      <c r="C66" s="6"/>
      <c r="D66" s="74"/>
      <c r="E66" s="74"/>
      <c r="F66" s="21"/>
      <c r="G66" s="21"/>
      <c r="H66" s="21"/>
      <c r="I66" s="75"/>
    </row>
    <row r="67" spans="1:9" ht="15.75" thickBot="1" x14ac:dyDescent="0.3">
      <c r="A67" s="64" t="s">
        <v>83</v>
      </c>
      <c r="B67" s="65"/>
      <c r="C67" s="65"/>
      <c r="D67" s="66">
        <v>3</v>
      </c>
      <c r="E67" s="67"/>
      <c r="F67" s="67">
        <v>5</v>
      </c>
      <c r="G67" s="67">
        <v>4</v>
      </c>
      <c r="H67" s="67">
        <v>2</v>
      </c>
      <c r="I67" s="76">
        <v>1</v>
      </c>
    </row>
    <row r="68" spans="1:9" ht="15.75" thickBot="1" x14ac:dyDescent="0.3">
      <c r="A68" s="64" t="s">
        <v>8</v>
      </c>
      <c r="B68" s="65"/>
      <c r="C68" s="65"/>
      <c r="D68" s="103" t="s">
        <v>774</v>
      </c>
      <c r="E68" s="104"/>
      <c r="F68" s="104" t="s">
        <v>777</v>
      </c>
      <c r="G68" s="104" t="s">
        <v>775</v>
      </c>
      <c r="H68" s="104" t="s">
        <v>773</v>
      </c>
      <c r="I68" s="105" t="s">
        <v>772</v>
      </c>
    </row>
    <row r="69" spans="1:9" ht="15.75" thickBot="1" x14ac:dyDescent="0.3">
      <c r="A69" s="15" t="s">
        <v>677</v>
      </c>
      <c r="B69" s="16"/>
      <c r="C69" s="16"/>
      <c r="D69" s="16"/>
      <c r="E69" s="16"/>
      <c r="F69" s="17"/>
    </row>
    <row r="71" spans="1:9" ht="15.75" thickBot="1" x14ac:dyDescent="0.3">
      <c r="A71" s="53" t="s">
        <v>16</v>
      </c>
      <c r="B71" s="54" t="s">
        <v>670</v>
      </c>
      <c r="C71" t="s">
        <v>769</v>
      </c>
    </row>
    <row r="72" spans="1:9" ht="15.75" thickBot="1" x14ac:dyDescent="0.3">
      <c r="A72" s="9" t="s">
        <v>6</v>
      </c>
      <c r="B72" s="10" t="s">
        <v>7</v>
      </c>
      <c r="C72" s="11" t="s">
        <v>8</v>
      </c>
      <c r="D72" s="9" t="s">
        <v>10</v>
      </c>
      <c r="E72" s="10" t="s">
        <v>11</v>
      </c>
      <c r="F72" s="10" t="s">
        <v>12</v>
      </c>
      <c r="G72" s="10" t="s">
        <v>13</v>
      </c>
      <c r="H72" s="10" t="s">
        <v>14</v>
      </c>
      <c r="I72" s="69" t="s">
        <v>15</v>
      </c>
    </row>
    <row r="73" spans="1:9" ht="24" x14ac:dyDescent="0.25">
      <c r="A73" s="12" t="s">
        <v>155</v>
      </c>
      <c r="B73" s="13" t="s">
        <v>28</v>
      </c>
      <c r="C73" s="14">
        <f>C64+$B$6</f>
        <v>0.36249999999999988</v>
      </c>
      <c r="D73" s="70"/>
      <c r="E73" s="18" t="s">
        <v>673</v>
      </c>
      <c r="F73" s="18" t="s">
        <v>674</v>
      </c>
      <c r="G73" s="71" t="s">
        <v>675</v>
      </c>
      <c r="H73" s="18" t="s">
        <v>676</v>
      </c>
      <c r="I73" s="71"/>
    </row>
    <row r="74" spans="1:9" x14ac:dyDescent="0.25">
      <c r="A74" s="2" t="s">
        <v>17</v>
      </c>
      <c r="B74" s="111" t="s">
        <v>96</v>
      </c>
      <c r="C74" s="4"/>
      <c r="D74" s="72"/>
      <c r="E74" s="20"/>
      <c r="F74" s="20"/>
      <c r="G74" s="73"/>
      <c r="H74" s="20"/>
      <c r="I74" s="73"/>
    </row>
    <row r="75" spans="1:9" ht="15.75" thickBot="1" x14ac:dyDescent="0.3">
      <c r="A75" s="5" t="s">
        <v>31</v>
      </c>
      <c r="B75" s="112"/>
      <c r="C75" s="6"/>
      <c r="D75" s="74"/>
      <c r="E75" s="21"/>
      <c r="F75" s="21"/>
      <c r="G75" s="21"/>
      <c r="H75" s="21"/>
      <c r="I75" s="75"/>
    </row>
    <row r="76" spans="1:9" ht="15.75" thickBot="1" x14ac:dyDescent="0.3">
      <c r="A76" s="64" t="s">
        <v>83</v>
      </c>
      <c r="B76" s="65"/>
      <c r="C76" s="65"/>
      <c r="D76" s="66"/>
      <c r="E76" s="67"/>
      <c r="F76" s="67"/>
      <c r="G76" s="67"/>
      <c r="H76" s="67"/>
      <c r="I76" s="76"/>
    </row>
    <row r="77" spans="1:9" ht="15.75" thickBot="1" x14ac:dyDescent="0.3">
      <c r="A77" s="64" t="s">
        <v>8</v>
      </c>
      <c r="B77" s="65"/>
      <c r="C77" s="65"/>
      <c r="D77" s="103"/>
      <c r="E77" s="104"/>
      <c r="F77" s="104"/>
      <c r="G77" s="104"/>
      <c r="H77" s="104"/>
      <c r="I77" s="105"/>
    </row>
    <row r="78" spans="1:9" ht="15.75" thickBot="1" x14ac:dyDescent="0.3">
      <c r="A78" s="15" t="s">
        <v>678</v>
      </c>
      <c r="B78" s="16"/>
      <c r="C78" s="16"/>
      <c r="D78" s="16"/>
      <c r="E78" s="16"/>
      <c r="F78" s="17"/>
    </row>
    <row r="80" spans="1:9" ht="15.75" thickBot="1" x14ac:dyDescent="0.3">
      <c r="A80" s="55" t="s">
        <v>16</v>
      </c>
      <c r="B80" s="56">
        <v>209</v>
      </c>
      <c r="C80">
        <v>8.4700000000000006</v>
      </c>
    </row>
    <row r="81" spans="1:9" ht="15.75" thickBot="1" x14ac:dyDescent="0.3">
      <c r="A81" s="9" t="s">
        <v>6</v>
      </c>
      <c r="B81" s="10" t="s">
        <v>7</v>
      </c>
      <c r="C81" s="11" t="s">
        <v>8</v>
      </c>
      <c r="D81" s="9" t="s">
        <v>10</v>
      </c>
      <c r="E81" s="10" t="s">
        <v>11</v>
      </c>
      <c r="F81" s="10" t="s">
        <v>12</v>
      </c>
      <c r="G81" s="10" t="s">
        <v>13</v>
      </c>
      <c r="H81" s="10" t="s">
        <v>14</v>
      </c>
      <c r="I81" s="69" t="s">
        <v>15</v>
      </c>
    </row>
    <row r="82" spans="1:9" ht="24" x14ac:dyDescent="0.25">
      <c r="A82" s="12" t="s">
        <v>59</v>
      </c>
      <c r="B82" s="13" t="s">
        <v>28</v>
      </c>
      <c r="C82" s="14">
        <f>C64+$B$6</f>
        <v>0.36249999999999988</v>
      </c>
      <c r="D82" s="70" t="s">
        <v>33</v>
      </c>
      <c r="E82" s="18" t="s">
        <v>195</v>
      </c>
      <c r="F82" s="18" t="s">
        <v>23</v>
      </c>
      <c r="G82" s="18" t="s">
        <v>194</v>
      </c>
      <c r="H82" s="18" t="s">
        <v>107</v>
      </c>
      <c r="I82" s="71" t="s">
        <v>198</v>
      </c>
    </row>
    <row r="83" spans="1:9" x14ac:dyDescent="0.25">
      <c r="A83" s="2" t="s">
        <v>17</v>
      </c>
      <c r="B83" s="7" t="s">
        <v>93</v>
      </c>
      <c r="C83" s="4"/>
      <c r="D83" s="72"/>
      <c r="E83" s="20"/>
      <c r="F83" s="20"/>
      <c r="G83" s="20"/>
      <c r="H83" s="20"/>
      <c r="I83" s="73"/>
    </row>
    <row r="84" spans="1:9" ht="15.75" thickBot="1" x14ac:dyDescent="0.3">
      <c r="A84" s="5" t="s">
        <v>31</v>
      </c>
      <c r="B84" s="8"/>
      <c r="C84" s="6"/>
      <c r="D84" s="74"/>
      <c r="E84" s="21"/>
      <c r="F84" s="21"/>
      <c r="G84" s="21"/>
      <c r="H84" s="21"/>
      <c r="I84" s="75"/>
    </row>
    <row r="85" spans="1:9" ht="15.75" thickBot="1" x14ac:dyDescent="0.3">
      <c r="A85" s="64" t="s">
        <v>83</v>
      </c>
      <c r="B85" s="65"/>
      <c r="C85" s="65"/>
      <c r="D85" s="66">
        <v>6</v>
      </c>
      <c r="E85" s="67">
        <v>3</v>
      </c>
      <c r="F85" s="67">
        <v>1</v>
      </c>
      <c r="G85" s="67">
        <v>5</v>
      </c>
      <c r="H85" s="67">
        <v>2</v>
      </c>
      <c r="I85" s="76">
        <v>4</v>
      </c>
    </row>
    <row r="86" spans="1:9" ht="15.75" thickBot="1" x14ac:dyDescent="0.3">
      <c r="A86" s="64" t="s">
        <v>8</v>
      </c>
      <c r="B86" s="65"/>
      <c r="C86" s="65"/>
      <c r="D86" s="103" t="s">
        <v>783</v>
      </c>
      <c r="E86" s="104" t="s">
        <v>780</v>
      </c>
      <c r="F86" s="104" t="s">
        <v>778</v>
      </c>
      <c r="G86" s="104" t="s">
        <v>782</v>
      </c>
      <c r="H86" s="104" t="s">
        <v>779</v>
      </c>
      <c r="I86" s="105" t="s">
        <v>781</v>
      </c>
    </row>
    <row r="87" spans="1:9" ht="15.75" thickBot="1" x14ac:dyDescent="0.3">
      <c r="A87" s="15" t="s">
        <v>601</v>
      </c>
      <c r="B87" s="16"/>
      <c r="C87" s="16"/>
      <c r="D87" s="16"/>
      <c r="E87" s="16"/>
      <c r="F87" s="17"/>
    </row>
    <row r="89" spans="1:9" ht="15.75" thickBot="1" x14ac:dyDescent="0.3">
      <c r="A89" s="55" t="s">
        <v>16</v>
      </c>
      <c r="B89" s="56">
        <f>B80+1</f>
        <v>210</v>
      </c>
      <c r="C89">
        <v>8.52</v>
      </c>
    </row>
    <row r="90" spans="1:9" ht="15.75" thickBot="1" x14ac:dyDescent="0.3">
      <c r="A90" s="9" t="s">
        <v>6</v>
      </c>
      <c r="B90" s="10" t="s">
        <v>7</v>
      </c>
      <c r="C90" s="11" t="s">
        <v>8</v>
      </c>
      <c r="D90" s="9" t="s">
        <v>10</v>
      </c>
      <c r="E90" s="10" t="s">
        <v>11</v>
      </c>
      <c r="F90" s="10" t="s">
        <v>12</v>
      </c>
      <c r="G90" s="10" t="s">
        <v>13</v>
      </c>
      <c r="H90" s="10" t="s">
        <v>14</v>
      </c>
      <c r="I90" s="69" t="s">
        <v>15</v>
      </c>
    </row>
    <row r="91" spans="1:9" ht="36" x14ac:dyDescent="0.25">
      <c r="A91" s="12" t="s">
        <v>59</v>
      </c>
      <c r="B91" s="13" t="s">
        <v>29</v>
      </c>
      <c r="C91" s="14">
        <f>C82+$B$6</f>
        <v>0.36736111111111097</v>
      </c>
      <c r="D91" s="70" t="s">
        <v>25</v>
      </c>
      <c r="E91" s="18" t="s">
        <v>127</v>
      </c>
      <c r="F91" s="18" t="s">
        <v>191</v>
      </c>
      <c r="G91" s="18" t="s">
        <v>104</v>
      </c>
      <c r="H91" s="18" t="s">
        <v>46</v>
      </c>
      <c r="I91" s="71" t="s">
        <v>135</v>
      </c>
    </row>
    <row r="92" spans="1:9" x14ac:dyDescent="0.25">
      <c r="A92" s="2" t="s">
        <v>17</v>
      </c>
      <c r="B92" s="7" t="s">
        <v>93</v>
      </c>
      <c r="C92" s="4"/>
      <c r="D92" s="72"/>
      <c r="E92" s="20"/>
      <c r="F92" s="20"/>
      <c r="G92" s="20"/>
      <c r="H92" s="20"/>
      <c r="I92" s="73"/>
    </row>
    <row r="93" spans="1:9" ht="15.75" thickBot="1" x14ac:dyDescent="0.3">
      <c r="A93" s="5" t="s">
        <v>31</v>
      </c>
      <c r="B93" s="8"/>
      <c r="C93" s="6"/>
      <c r="D93" s="74"/>
      <c r="E93" s="21"/>
      <c r="F93" s="21"/>
      <c r="G93" s="21"/>
      <c r="H93" s="21"/>
      <c r="I93" s="75"/>
    </row>
    <row r="94" spans="1:9" ht="15.75" thickBot="1" x14ac:dyDescent="0.3">
      <c r="A94" s="64" t="s">
        <v>83</v>
      </c>
      <c r="B94" s="65"/>
      <c r="C94" s="65"/>
      <c r="D94" s="66">
        <v>4</v>
      </c>
      <c r="E94" s="67">
        <v>3</v>
      </c>
      <c r="F94" s="67">
        <v>5</v>
      </c>
      <c r="G94" s="67">
        <v>1</v>
      </c>
      <c r="H94" s="67">
        <v>2</v>
      </c>
      <c r="I94" s="76">
        <v>6</v>
      </c>
    </row>
    <row r="95" spans="1:9" ht="15.75" thickBot="1" x14ac:dyDescent="0.3">
      <c r="A95" s="64" t="s">
        <v>8</v>
      </c>
      <c r="B95" s="65"/>
      <c r="C95" s="65"/>
      <c r="D95" s="103" t="s">
        <v>792</v>
      </c>
      <c r="E95" s="104" t="s">
        <v>791</v>
      </c>
      <c r="F95" s="104" t="s">
        <v>793</v>
      </c>
      <c r="G95" s="104" t="s">
        <v>789</v>
      </c>
      <c r="H95" s="104" t="s">
        <v>790</v>
      </c>
      <c r="I95" s="105" t="s">
        <v>794</v>
      </c>
    </row>
    <row r="96" spans="1:9" ht="15.75" thickBot="1" x14ac:dyDescent="0.3">
      <c r="A96" s="15" t="s">
        <v>601</v>
      </c>
      <c r="B96" s="16"/>
      <c r="C96" s="16"/>
      <c r="D96" s="16"/>
      <c r="E96" s="16"/>
      <c r="F96" s="17"/>
    </row>
    <row r="98" spans="1:9" ht="15.75" thickBot="1" x14ac:dyDescent="0.3">
      <c r="A98" s="55" t="s">
        <v>16</v>
      </c>
      <c r="B98" s="56">
        <f>B89+1</f>
        <v>211</v>
      </c>
      <c r="C98">
        <v>8.57</v>
      </c>
    </row>
    <row r="99" spans="1:9" ht="15.75" thickBot="1" x14ac:dyDescent="0.3">
      <c r="A99" s="9" t="s">
        <v>6</v>
      </c>
      <c r="B99" s="10" t="s">
        <v>7</v>
      </c>
      <c r="C99" s="11" t="s">
        <v>8</v>
      </c>
      <c r="D99" s="9" t="s">
        <v>10</v>
      </c>
      <c r="E99" s="10" t="s">
        <v>11</v>
      </c>
      <c r="F99" s="10" t="s">
        <v>12</v>
      </c>
      <c r="G99" s="10" t="s">
        <v>13</v>
      </c>
      <c r="H99" s="10" t="s">
        <v>14</v>
      </c>
      <c r="I99" s="69" t="s">
        <v>15</v>
      </c>
    </row>
    <row r="100" spans="1:9" ht="24" x14ac:dyDescent="0.25">
      <c r="A100" s="12" t="s">
        <v>59</v>
      </c>
      <c r="B100" s="13" t="s">
        <v>32</v>
      </c>
      <c r="C100" s="14">
        <f>C91+$B$6</f>
        <v>0.37222222222222207</v>
      </c>
      <c r="D100" s="70" t="s">
        <v>798</v>
      </c>
      <c r="E100" s="18" t="s">
        <v>114</v>
      </c>
      <c r="F100" s="18" t="s">
        <v>173</v>
      </c>
      <c r="G100" s="18" t="s">
        <v>181</v>
      </c>
      <c r="H100" s="18" t="s">
        <v>35</v>
      </c>
      <c r="I100" s="71" t="s">
        <v>197</v>
      </c>
    </row>
    <row r="101" spans="1:9" x14ac:dyDescent="0.25">
      <c r="A101" s="2" t="s">
        <v>17</v>
      </c>
      <c r="B101" s="7" t="s">
        <v>93</v>
      </c>
      <c r="C101" s="4"/>
      <c r="D101" s="72"/>
      <c r="E101" s="20"/>
      <c r="F101" s="20"/>
      <c r="G101" s="20"/>
      <c r="H101" s="20"/>
      <c r="I101" s="73"/>
    </row>
    <row r="102" spans="1:9" ht="15.75" thickBot="1" x14ac:dyDescent="0.3">
      <c r="A102" s="5" t="s">
        <v>31</v>
      </c>
      <c r="B102" s="8"/>
      <c r="C102" s="6"/>
      <c r="D102" s="74"/>
      <c r="E102" s="21"/>
      <c r="F102" s="21"/>
      <c r="G102" s="21"/>
      <c r="H102" s="21"/>
      <c r="I102" s="75"/>
    </row>
    <row r="103" spans="1:9" ht="15.75" thickBot="1" x14ac:dyDescent="0.3">
      <c r="A103" s="64" t="s">
        <v>83</v>
      </c>
      <c r="B103" s="65"/>
      <c r="C103" s="65"/>
      <c r="D103" s="66">
        <v>4</v>
      </c>
      <c r="E103" s="67" t="s">
        <v>364</v>
      </c>
      <c r="F103" s="67">
        <v>2</v>
      </c>
      <c r="G103" s="67">
        <v>5</v>
      </c>
      <c r="H103" s="67">
        <v>3</v>
      </c>
      <c r="I103" s="76">
        <v>1</v>
      </c>
    </row>
    <row r="104" spans="1:9" ht="15.75" thickBot="1" x14ac:dyDescent="0.3">
      <c r="A104" s="64" t="s">
        <v>8</v>
      </c>
      <c r="B104" s="65"/>
      <c r="C104" s="65"/>
      <c r="D104" s="103" t="s">
        <v>799</v>
      </c>
      <c r="E104" s="104"/>
      <c r="F104" s="104" t="s">
        <v>796</v>
      </c>
      <c r="G104" s="104" t="s">
        <v>800</v>
      </c>
      <c r="H104" s="104" t="s">
        <v>797</v>
      </c>
      <c r="I104" s="105" t="s">
        <v>795</v>
      </c>
    </row>
    <row r="105" spans="1:9" ht="15.75" thickBot="1" x14ac:dyDescent="0.3">
      <c r="A105" s="15" t="s">
        <v>601</v>
      </c>
      <c r="B105" s="16"/>
      <c r="C105" s="16"/>
      <c r="D105" s="16"/>
      <c r="E105" s="16"/>
      <c r="F105" s="17"/>
    </row>
    <row r="106" spans="1:9" x14ac:dyDescent="0.25">
      <c r="A106" s="57"/>
      <c r="B106" s="57"/>
      <c r="C106" s="57"/>
      <c r="D106" s="57"/>
      <c r="E106" s="57"/>
      <c r="F106" s="57"/>
      <c r="G106" s="57"/>
      <c r="H106" s="57"/>
      <c r="I106" s="57"/>
    </row>
    <row r="107" spans="1:9" ht="15.75" thickBot="1" x14ac:dyDescent="0.3">
      <c r="A107" s="55" t="s">
        <v>16</v>
      </c>
      <c r="B107" s="56">
        <f>B98+1</f>
        <v>212</v>
      </c>
      <c r="C107">
        <v>9.02</v>
      </c>
    </row>
    <row r="108" spans="1:9" ht="15.75" thickBot="1" x14ac:dyDescent="0.3">
      <c r="A108" s="9" t="s">
        <v>6</v>
      </c>
      <c r="B108" s="10" t="s">
        <v>7</v>
      </c>
      <c r="C108" s="11" t="s">
        <v>8</v>
      </c>
      <c r="D108" s="9" t="s">
        <v>10</v>
      </c>
      <c r="E108" s="10" t="s">
        <v>11</v>
      </c>
      <c r="F108" s="10" t="s">
        <v>12</v>
      </c>
      <c r="G108" s="10" t="s">
        <v>13</v>
      </c>
      <c r="H108" s="10" t="s">
        <v>14</v>
      </c>
      <c r="I108" s="69" t="s">
        <v>15</v>
      </c>
    </row>
    <row r="109" spans="1:9" ht="36" x14ac:dyDescent="0.25">
      <c r="A109" s="12" t="s">
        <v>59</v>
      </c>
      <c r="B109" s="13" t="s">
        <v>71</v>
      </c>
      <c r="C109" s="14">
        <f>C100+$B$6</f>
        <v>0.37708333333333316</v>
      </c>
      <c r="D109" s="70"/>
      <c r="E109" s="18" t="s">
        <v>108</v>
      </c>
      <c r="F109" s="18" t="s">
        <v>192</v>
      </c>
      <c r="G109" s="18" t="s">
        <v>193</v>
      </c>
      <c r="H109" s="18" t="s">
        <v>196</v>
      </c>
      <c r="I109" s="71" t="s">
        <v>119</v>
      </c>
    </row>
    <row r="110" spans="1:9" x14ac:dyDescent="0.25">
      <c r="A110" s="2" t="s">
        <v>17</v>
      </c>
      <c r="B110" s="7" t="s">
        <v>93</v>
      </c>
      <c r="C110" s="4"/>
      <c r="D110" s="72"/>
      <c r="E110" s="20"/>
      <c r="F110" s="20"/>
      <c r="G110" s="20"/>
      <c r="H110" s="20"/>
      <c r="I110" s="73"/>
    </row>
    <row r="111" spans="1:9" ht="15.75" thickBot="1" x14ac:dyDescent="0.3">
      <c r="A111" s="5" t="s">
        <v>31</v>
      </c>
      <c r="B111" s="8"/>
      <c r="C111" s="6"/>
      <c r="D111" s="74"/>
      <c r="E111" s="21"/>
      <c r="F111" s="21"/>
      <c r="G111" s="21"/>
      <c r="H111" s="21"/>
      <c r="I111" s="75"/>
    </row>
    <row r="112" spans="1:9" ht="15.75" thickBot="1" x14ac:dyDescent="0.3">
      <c r="A112" s="64" t="s">
        <v>83</v>
      </c>
      <c r="B112" s="65"/>
      <c r="C112" s="65"/>
      <c r="D112" s="66"/>
      <c r="E112" s="67">
        <v>2</v>
      </c>
      <c r="F112" s="67">
        <v>1</v>
      </c>
      <c r="G112" s="67">
        <v>3</v>
      </c>
      <c r="H112" s="67">
        <v>5</v>
      </c>
      <c r="I112" s="76">
        <v>4</v>
      </c>
    </row>
    <row r="113" spans="1:9" ht="15.75" thickBot="1" x14ac:dyDescent="0.3">
      <c r="A113" s="64" t="s">
        <v>8</v>
      </c>
      <c r="B113" s="65"/>
      <c r="C113" s="65"/>
      <c r="D113" s="103"/>
      <c r="E113" s="104" t="s">
        <v>802</v>
      </c>
      <c r="F113" s="104" t="s">
        <v>801</v>
      </c>
      <c r="G113" s="104" t="s">
        <v>803</v>
      </c>
      <c r="H113" s="104" t="s">
        <v>805</v>
      </c>
      <c r="I113" s="105" t="s">
        <v>804</v>
      </c>
    </row>
    <row r="114" spans="1:9" ht="15.75" thickBot="1" x14ac:dyDescent="0.3">
      <c r="A114" s="15" t="s">
        <v>601</v>
      </c>
      <c r="B114" s="16"/>
      <c r="C114" s="16"/>
      <c r="D114" s="16"/>
      <c r="E114" s="16"/>
      <c r="F114" s="17"/>
    </row>
    <row r="115" spans="1:9" x14ac:dyDescent="0.25">
      <c r="A115" s="57"/>
      <c r="B115" s="57"/>
      <c r="C115" s="57"/>
      <c r="D115" s="57"/>
      <c r="E115" s="57"/>
      <c r="F115" s="57"/>
      <c r="G115" s="57"/>
      <c r="H115" s="57"/>
      <c r="I115" s="57"/>
    </row>
    <row r="116" spans="1:9" ht="15.75" thickBot="1" x14ac:dyDescent="0.3">
      <c r="A116" s="55" t="s">
        <v>16</v>
      </c>
      <c r="B116" s="56">
        <f>B107+1</f>
        <v>213</v>
      </c>
      <c r="C116">
        <v>9.08</v>
      </c>
    </row>
    <row r="117" spans="1:9" ht="15.75" thickBot="1" x14ac:dyDescent="0.3">
      <c r="A117" s="9" t="s">
        <v>6</v>
      </c>
      <c r="B117" s="10" t="s">
        <v>7</v>
      </c>
      <c r="C117" s="11" t="s">
        <v>8</v>
      </c>
      <c r="D117" s="9" t="s">
        <v>10</v>
      </c>
      <c r="E117" s="10" t="s">
        <v>11</v>
      </c>
      <c r="F117" s="10" t="s">
        <v>12</v>
      </c>
      <c r="G117" s="10" t="s">
        <v>13</v>
      </c>
      <c r="H117" s="10" t="s">
        <v>14</v>
      </c>
      <c r="I117" s="69" t="s">
        <v>15</v>
      </c>
    </row>
    <row r="118" spans="1:9" ht="24" x14ac:dyDescent="0.25">
      <c r="A118" s="12" t="s">
        <v>57</v>
      </c>
      <c r="B118" s="13" t="s">
        <v>215</v>
      </c>
      <c r="C118" s="14">
        <f>C109+$B$6</f>
        <v>0.38194444444444425</v>
      </c>
      <c r="D118" s="70"/>
      <c r="E118" s="18" t="s">
        <v>170</v>
      </c>
      <c r="F118" s="18" t="s">
        <v>171</v>
      </c>
      <c r="G118" s="18" t="s">
        <v>169</v>
      </c>
      <c r="H118" s="18" t="s">
        <v>172</v>
      </c>
      <c r="I118" s="18" t="s">
        <v>746</v>
      </c>
    </row>
    <row r="119" spans="1:9" x14ac:dyDescent="0.25">
      <c r="A119" s="2" t="s">
        <v>17</v>
      </c>
      <c r="B119" s="7" t="s">
        <v>96</v>
      </c>
      <c r="C119" s="4"/>
      <c r="D119" s="72"/>
      <c r="E119" s="20"/>
      <c r="F119" s="20"/>
      <c r="G119" s="20"/>
      <c r="H119" s="20"/>
      <c r="I119" s="73"/>
    </row>
    <row r="120" spans="1:9" ht="15.75" thickBot="1" x14ac:dyDescent="0.3">
      <c r="A120" s="5" t="s">
        <v>30</v>
      </c>
      <c r="B120" s="8"/>
      <c r="C120" s="6"/>
      <c r="D120" s="74"/>
      <c r="E120" s="21"/>
      <c r="F120" s="21"/>
      <c r="G120" s="21"/>
      <c r="H120" s="21"/>
      <c r="I120" s="75"/>
    </row>
    <row r="121" spans="1:9" ht="15.75" thickBot="1" x14ac:dyDescent="0.3">
      <c r="A121" s="64" t="s">
        <v>83</v>
      </c>
      <c r="B121" s="65"/>
      <c r="C121" s="65"/>
      <c r="D121" s="66"/>
      <c r="E121" s="67">
        <v>2</v>
      </c>
      <c r="F121" s="67">
        <v>1</v>
      </c>
      <c r="G121" s="67">
        <v>3</v>
      </c>
      <c r="H121" s="67">
        <v>5</v>
      </c>
      <c r="I121" s="76">
        <v>4</v>
      </c>
    </row>
    <row r="122" spans="1:9" ht="15.75" thickBot="1" x14ac:dyDescent="0.3">
      <c r="A122" s="64" t="s">
        <v>8</v>
      </c>
      <c r="B122" s="65"/>
      <c r="C122" s="65"/>
      <c r="D122" s="103"/>
      <c r="E122" s="104" t="s">
        <v>807</v>
      </c>
      <c r="F122" s="104" t="s">
        <v>757</v>
      </c>
      <c r="G122" s="104" t="s">
        <v>808</v>
      </c>
      <c r="H122" s="104" t="s">
        <v>810</v>
      </c>
      <c r="I122" s="105" t="s">
        <v>809</v>
      </c>
    </row>
    <row r="123" spans="1:9" ht="15.75" thickBot="1" x14ac:dyDescent="0.3">
      <c r="A123" s="15" t="s">
        <v>704</v>
      </c>
      <c r="B123" s="16"/>
      <c r="C123" s="16"/>
      <c r="D123" s="16"/>
      <c r="E123" s="16"/>
      <c r="F123" s="16"/>
      <c r="G123" s="16"/>
      <c r="H123" s="16"/>
      <c r="I123" s="17"/>
    </row>
    <row r="124" spans="1:9" x14ac:dyDescent="0.25">
      <c r="A124" s="57"/>
      <c r="B124" s="57"/>
      <c r="C124" s="57"/>
      <c r="D124" s="57"/>
      <c r="E124" s="57"/>
      <c r="F124" s="57"/>
      <c r="G124" s="57"/>
      <c r="H124" s="57"/>
      <c r="I124" s="57"/>
    </row>
    <row r="125" spans="1:9" ht="15.75" thickBot="1" x14ac:dyDescent="0.3">
      <c r="A125" s="55" t="s">
        <v>16</v>
      </c>
      <c r="B125" s="56" t="s">
        <v>701</v>
      </c>
      <c r="C125">
        <v>9.14</v>
      </c>
    </row>
    <row r="126" spans="1:9" ht="15.75" thickBot="1" x14ac:dyDescent="0.3">
      <c r="A126" s="9" t="s">
        <v>6</v>
      </c>
      <c r="B126" s="10" t="s">
        <v>7</v>
      </c>
      <c r="C126" s="11" t="s">
        <v>8</v>
      </c>
      <c r="D126" s="9" t="s">
        <v>10</v>
      </c>
      <c r="E126" s="10" t="s">
        <v>11</v>
      </c>
      <c r="F126" s="10" t="s">
        <v>12</v>
      </c>
      <c r="G126" s="10" t="s">
        <v>13</v>
      </c>
      <c r="H126" s="10" t="s">
        <v>14</v>
      </c>
      <c r="I126" s="69" t="s">
        <v>15</v>
      </c>
    </row>
    <row r="127" spans="1:9" x14ac:dyDescent="0.25">
      <c r="A127" s="12" t="s">
        <v>59</v>
      </c>
      <c r="B127" s="13" t="s">
        <v>215</v>
      </c>
      <c r="C127" s="137" t="s">
        <v>702</v>
      </c>
      <c r="D127" s="70"/>
      <c r="E127" s="18" t="s">
        <v>23</v>
      </c>
      <c r="F127" s="18" t="s">
        <v>179</v>
      </c>
      <c r="G127" s="18" t="s">
        <v>180</v>
      </c>
      <c r="H127" s="18" t="s">
        <v>177</v>
      </c>
      <c r="I127" s="71" t="s">
        <v>770</v>
      </c>
    </row>
    <row r="128" spans="1:9" x14ac:dyDescent="0.25">
      <c r="A128" s="2" t="s">
        <v>17</v>
      </c>
      <c r="B128" s="111" t="s">
        <v>93</v>
      </c>
      <c r="C128" s="4"/>
      <c r="D128" s="72"/>
      <c r="E128" s="20"/>
      <c r="F128" s="20"/>
      <c r="G128" s="20"/>
      <c r="H128" s="20"/>
      <c r="I128" s="73"/>
    </row>
    <row r="129" spans="1:9" ht="15.75" thickBot="1" x14ac:dyDescent="0.3">
      <c r="A129" s="5" t="s">
        <v>30</v>
      </c>
      <c r="B129" s="112"/>
      <c r="C129" s="6"/>
      <c r="D129" s="74"/>
      <c r="E129" s="21"/>
      <c r="F129" s="21"/>
      <c r="G129" s="21"/>
      <c r="H129" s="21"/>
      <c r="I129" s="75"/>
    </row>
    <row r="130" spans="1:9" ht="15.75" thickBot="1" x14ac:dyDescent="0.3">
      <c r="A130" s="64" t="s">
        <v>83</v>
      </c>
      <c r="B130" s="65"/>
      <c r="C130" s="65"/>
      <c r="D130" s="66"/>
      <c r="E130" s="67">
        <v>3</v>
      </c>
      <c r="F130" s="67">
        <v>1</v>
      </c>
      <c r="G130" s="67">
        <v>2</v>
      </c>
      <c r="H130" s="67">
        <v>4</v>
      </c>
      <c r="I130" s="76">
        <v>5</v>
      </c>
    </row>
    <row r="131" spans="1:9" ht="15.75" thickBot="1" x14ac:dyDescent="0.3">
      <c r="A131" s="64" t="s">
        <v>8</v>
      </c>
      <c r="B131" s="65"/>
      <c r="C131" s="65"/>
      <c r="D131" s="103"/>
      <c r="E131" s="104" t="s">
        <v>817</v>
      </c>
      <c r="F131" s="104" t="s">
        <v>815</v>
      </c>
      <c r="G131" s="104" t="s">
        <v>816</v>
      </c>
      <c r="H131" s="104" t="s">
        <v>818</v>
      </c>
      <c r="I131" s="105" t="s">
        <v>819</v>
      </c>
    </row>
    <row r="132" spans="1:9" ht="15.75" thickBot="1" x14ac:dyDescent="0.3">
      <c r="A132" s="15" t="s">
        <v>703</v>
      </c>
      <c r="B132" s="16"/>
      <c r="C132" s="16"/>
      <c r="D132" s="16"/>
      <c r="E132" s="16"/>
      <c r="F132" s="16"/>
      <c r="G132" s="16"/>
      <c r="H132" s="16"/>
      <c r="I132" s="17"/>
    </row>
    <row r="133" spans="1:9" x14ac:dyDescent="0.25">
      <c r="A133" s="57"/>
      <c r="B133" s="57"/>
      <c r="C133" s="57"/>
      <c r="D133" s="57"/>
      <c r="E133" s="57"/>
      <c r="F133" s="57"/>
      <c r="G133" s="57"/>
      <c r="H133" s="57"/>
      <c r="I133" s="57"/>
    </row>
    <row r="134" spans="1:9" ht="15.75" thickBot="1" x14ac:dyDescent="0.3">
      <c r="A134" s="55" t="s">
        <v>16</v>
      </c>
      <c r="B134" s="56">
        <f>B116+1</f>
        <v>214</v>
      </c>
      <c r="C134" s="126">
        <v>9.1999999999999993</v>
      </c>
    </row>
    <row r="135" spans="1:9" ht="15.75" thickBot="1" x14ac:dyDescent="0.3">
      <c r="A135" s="9" t="s">
        <v>6</v>
      </c>
      <c r="B135" s="10" t="s">
        <v>7</v>
      </c>
      <c r="C135" s="11" t="s">
        <v>8</v>
      </c>
      <c r="D135" s="9" t="s">
        <v>10</v>
      </c>
      <c r="E135" s="10" t="s">
        <v>11</v>
      </c>
      <c r="F135" s="10" t="s">
        <v>12</v>
      </c>
      <c r="G135" s="10" t="s">
        <v>13</v>
      </c>
      <c r="H135" s="10" t="s">
        <v>14</v>
      </c>
      <c r="I135" s="69" t="s">
        <v>15</v>
      </c>
    </row>
    <row r="136" spans="1:9" ht="24" x14ac:dyDescent="0.25">
      <c r="A136" s="12" t="s">
        <v>59</v>
      </c>
      <c r="B136" s="13" t="s">
        <v>216</v>
      </c>
      <c r="C136" s="14">
        <f>C118+$B$6</f>
        <v>0.38680555555555535</v>
      </c>
      <c r="D136" s="70"/>
      <c r="E136" s="18" t="s">
        <v>33</v>
      </c>
      <c r="F136" s="18" t="s">
        <v>355</v>
      </c>
      <c r="G136" s="18" t="s">
        <v>182</v>
      </c>
      <c r="H136" s="18" t="s">
        <v>771</v>
      </c>
      <c r="I136" s="71" t="s">
        <v>721</v>
      </c>
    </row>
    <row r="137" spans="1:9" x14ac:dyDescent="0.25">
      <c r="A137" s="2" t="s">
        <v>17</v>
      </c>
      <c r="B137" s="7" t="s">
        <v>93</v>
      </c>
      <c r="C137" s="4"/>
      <c r="D137" s="72"/>
      <c r="E137" s="20"/>
      <c r="F137" s="20"/>
      <c r="G137" s="20"/>
      <c r="H137" s="20"/>
      <c r="I137" s="73"/>
    </row>
    <row r="138" spans="1:9" ht="15.75" thickBot="1" x14ac:dyDescent="0.3">
      <c r="A138" s="5" t="s">
        <v>30</v>
      </c>
      <c r="B138" s="8"/>
      <c r="C138" s="6"/>
      <c r="D138" s="74"/>
      <c r="E138" s="21"/>
      <c r="F138" s="21"/>
      <c r="G138" s="21"/>
      <c r="H138" s="21"/>
      <c r="I138" s="75"/>
    </row>
    <row r="139" spans="1:9" ht="15.75" thickBot="1" x14ac:dyDescent="0.3">
      <c r="A139" s="64" t="s">
        <v>83</v>
      </c>
      <c r="B139" s="65"/>
      <c r="C139" s="65"/>
      <c r="D139" s="66"/>
      <c r="E139" s="67">
        <v>2</v>
      </c>
      <c r="F139" s="67">
        <v>1</v>
      </c>
      <c r="G139" s="67">
        <v>4</v>
      </c>
      <c r="H139" s="67">
        <v>3</v>
      </c>
      <c r="I139" s="76">
        <v>5</v>
      </c>
    </row>
    <row r="140" spans="1:9" ht="15.75" thickBot="1" x14ac:dyDescent="0.3">
      <c r="A140" s="64" t="s">
        <v>8</v>
      </c>
      <c r="B140" s="65"/>
      <c r="C140" s="65"/>
      <c r="D140" s="103"/>
      <c r="E140" s="104" t="s">
        <v>821</v>
      </c>
      <c r="F140" s="104" t="s">
        <v>820</v>
      </c>
      <c r="G140" s="104" t="s">
        <v>823</v>
      </c>
      <c r="H140" s="104" t="s">
        <v>822</v>
      </c>
      <c r="I140" s="105">
        <v>2.23</v>
      </c>
    </row>
    <row r="141" spans="1:9" ht="15.75" thickBot="1" x14ac:dyDescent="0.3">
      <c r="A141" s="15" t="s">
        <v>598</v>
      </c>
      <c r="B141" s="16"/>
      <c r="C141" s="16"/>
      <c r="D141" s="16"/>
      <c r="E141" s="16"/>
      <c r="F141" s="16"/>
      <c r="G141" s="16"/>
      <c r="H141" s="16"/>
      <c r="I141" s="17"/>
    </row>
    <row r="143" spans="1:9" ht="15.75" thickBot="1" x14ac:dyDescent="0.3">
      <c r="A143" s="55" t="s">
        <v>16</v>
      </c>
      <c r="B143" s="56">
        <f>B134+1</f>
        <v>215</v>
      </c>
      <c r="C143">
        <v>9.36</v>
      </c>
    </row>
    <row r="144" spans="1:9" ht="15.75" thickBot="1" x14ac:dyDescent="0.3">
      <c r="A144" s="9" t="s">
        <v>6</v>
      </c>
      <c r="B144" s="10" t="s">
        <v>7</v>
      </c>
      <c r="C144" s="11" t="s">
        <v>8</v>
      </c>
      <c r="D144" s="9" t="s">
        <v>10</v>
      </c>
      <c r="E144" s="10" t="s">
        <v>11</v>
      </c>
      <c r="F144" s="10" t="s">
        <v>12</v>
      </c>
      <c r="G144" s="10" t="s">
        <v>13</v>
      </c>
      <c r="H144" s="10" t="s">
        <v>14</v>
      </c>
      <c r="I144" s="69" t="s">
        <v>15</v>
      </c>
    </row>
    <row r="145" spans="1:9" ht="24" x14ac:dyDescent="0.25">
      <c r="A145" s="12" t="s">
        <v>59</v>
      </c>
      <c r="B145" s="13" t="s">
        <v>215</v>
      </c>
      <c r="C145" s="14">
        <f>C136+$B$6</f>
        <v>0.39166666666666644</v>
      </c>
      <c r="D145" s="70"/>
      <c r="E145" s="18" t="s">
        <v>191</v>
      </c>
      <c r="F145" s="18" t="s">
        <v>119</v>
      </c>
      <c r="G145" s="18" t="s">
        <v>198</v>
      </c>
      <c r="H145" s="18" t="s">
        <v>194</v>
      </c>
      <c r="I145" s="71" t="s">
        <v>33</v>
      </c>
    </row>
    <row r="146" spans="1:9" x14ac:dyDescent="0.25">
      <c r="A146" s="2" t="s">
        <v>17</v>
      </c>
      <c r="B146" s="7" t="s">
        <v>93</v>
      </c>
      <c r="C146" s="4"/>
      <c r="D146" s="72"/>
      <c r="E146" s="20"/>
      <c r="F146" s="20"/>
      <c r="G146" s="20"/>
      <c r="H146" s="20"/>
      <c r="I146" s="73"/>
    </row>
    <row r="147" spans="1:9" ht="15.75" thickBot="1" x14ac:dyDescent="0.3">
      <c r="A147" s="5" t="s">
        <v>31</v>
      </c>
      <c r="B147" s="8"/>
      <c r="C147" s="6"/>
      <c r="D147" s="74"/>
      <c r="E147" s="21"/>
      <c r="F147" s="21"/>
      <c r="G147" s="21"/>
      <c r="H147" s="21"/>
      <c r="I147" s="75"/>
    </row>
    <row r="148" spans="1:9" ht="15.75" thickBot="1" x14ac:dyDescent="0.3">
      <c r="A148" s="64" t="s">
        <v>83</v>
      </c>
      <c r="B148" s="65"/>
      <c r="C148" s="65"/>
      <c r="D148" s="66"/>
      <c r="E148" s="67">
        <v>5</v>
      </c>
      <c r="F148" s="67">
        <v>1</v>
      </c>
      <c r="G148" s="67">
        <v>2</v>
      </c>
      <c r="H148" s="67">
        <v>3</v>
      </c>
      <c r="I148" s="76">
        <v>4</v>
      </c>
    </row>
    <row r="149" spans="1:9" ht="15.75" thickBot="1" x14ac:dyDescent="0.3">
      <c r="A149" s="64" t="s">
        <v>8</v>
      </c>
      <c r="B149" s="65"/>
      <c r="C149" s="65"/>
      <c r="D149" s="103"/>
      <c r="E149" s="104" t="s">
        <v>830</v>
      </c>
      <c r="F149" s="104" t="s">
        <v>826</v>
      </c>
      <c r="G149" s="104" t="s">
        <v>827</v>
      </c>
      <c r="H149" s="104" t="s">
        <v>828</v>
      </c>
      <c r="I149" s="105" t="s">
        <v>829</v>
      </c>
    </row>
    <row r="150" spans="1:9" ht="15.75" thickBot="1" x14ac:dyDescent="0.3">
      <c r="A150" s="15" t="s">
        <v>599</v>
      </c>
      <c r="B150" s="16"/>
      <c r="C150" s="16"/>
      <c r="D150" s="16"/>
      <c r="E150" s="16"/>
      <c r="F150" s="17"/>
    </row>
    <row r="152" spans="1:9" ht="15.75" thickBot="1" x14ac:dyDescent="0.3">
      <c r="A152" s="55" t="s">
        <v>16</v>
      </c>
      <c r="B152" s="56">
        <f>B143+1</f>
        <v>216</v>
      </c>
      <c r="C152">
        <v>9.42</v>
      </c>
    </row>
    <row r="153" spans="1:9" ht="15.75" thickBot="1" x14ac:dyDescent="0.3">
      <c r="A153" s="9" t="s">
        <v>6</v>
      </c>
      <c r="B153" s="10" t="s">
        <v>7</v>
      </c>
      <c r="C153" s="11" t="s">
        <v>8</v>
      </c>
      <c r="D153" s="9" t="s">
        <v>10</v>
      </c>
      <c r="E153" s="10" t="s">
        <v>11</v>
      </c>
      <c r="F153" s="10" t="s">
        <v>12</v>
      </c>
      <c r="G153" s="10" t="s">
        <v>13</v>
      </c>
      <c r="H153" s="10" t="s">
        <v>14</v>
      </c>
      <c r="I153" s="69" t="s">
        <v>15</v>
      </c>
    </row>
    <row r="154" spans="1:9" x14ac:dyDescent="0.25">
      <c r="A154" s="12" t="s">
        <v>59</v>
      </c>
      <c r="B154" s="13" t="s">
        <v>216</v>
      </c>
      <c r="C154" s="14">
        <f>C145+$B$6</f>
        <v>0.39652777777777753</v>
      </c>
      <c r="D154" s="70"/>
      <c r="E154" s="18" t="s">
        <v>570</v>
      </c>
      <c r="F154" s="18" t="s">
        <v>25</v>
      </c>
      <c r="G154" s="18" t="s">
        <v>798</v>
      </c>
      <c r="H154" s="18" t="s">
        <v>181</v>
      </c>
      <c r="I154" s="71" t="s">
        <v>806</v>
      </c>
    </row>
    <row r="155" spans="1:9" x14ac:dyDescent="0.25">
      <c r="A155" s="2" t="s">
        <v>17</v>
      </c>
      <c r="B155" s="7" t="s">
        <v>93</v>
      </c>
      <c r="C155" s="4"/>
      <c r="D155" s="72"/>
      <c r="E155" s="20"/>
      <c r="F155" s="20"/>
      <c r="G155" s="20"/>
      <c r="H155" s="20"/>
      <c r="I155" s="73"/>
    </row>
    <row r="156" spans="1:9" ht="15.75" thickBot="1" x14ac:dyDescent="0.3">
      <c r="A156" s="5" t="s">
        <v>31</v>
      </c>
      <c r="B156" s="8"/>
      <c r="C156" s="6"/>
      <c r="D156" s="74"/>
      <c r="E156" s="21"/>
      <c r="F156" s="21"/>
      <c r="G156" s="21"/>
      <c r="H156" s="21"/>
      <c r="I156" s="75"/>
    </row>
    <row r="157" spans="1:9" ht="15.75" thickBot="1" x14ac:dyDescent="0.3">
      <c r="A157" s="64" t="s">
        <v>83</v>
      </c>
      <c r="B157" s="65"/>
      <c r="C157" s="65"/>
      <c r="D157" s="66"/>
      <c r="E157" s="67">
        <v>4</v>
      </c>
      <c r="F157" s="67">
        <v>1</v>
      </c>
      <c r="G157" s="67">
        <v>2</v>
      </c>
      <c r="H157" s="67">
        <v>3</v>
      </c>
      <c r="I157" s="76">
        <v>5</v>
      </c>
    </row>
    <row r="158" spans="1:9" ht="15.75" thickBot="1" x14ac:dyDescent="0.3">
      <c r="A158" s="64" t="s">
        <v>8</v>
      </c>
      <c r="B158" s="65"/>
      <c r="C158" s="65"/>
      <c r="D158" s="103"/>
      <c r="E158" s="104" t="s">
        <v>836</v>
      </c>
      <c r="F158" s="104" t="s">
        <v>833</v>
      </c>
      <c r="G158" s="104" t="s">
        <v>834</v>
      </c>
      <c r="H158" s="104" t="s">
        <v>835</v>
      </c>
      <c r="I158" s="105" t="s">
        <v>837</v>
      </c>
    </row>
    <row r="159" spans="1:9" ht="15.75" thickBot="1" x14ac:dyDescent="0.3">
      <c r="A159" s="15" t="s">
        <v>602</v>
      </c>
      <c r="B159" s="16"/>
      <c r="C159" s="16"/>
      <c r="D159" s="16"/>
      <c r="E159" s="16"/>
      <c r="F159" s="17"/>
    </row>
    <row r="161" spans="1:9" ht="15.75" thickBot="1" x14ac:dyDescent="0.3">
      <c r="A161" s="55" t="s">
        <v>16</v>
      </c>
      <c r="B161" s="56">
        <f>B152+1</f>
        <v>217</v>
      </c>
      <c r="C161">
        <v>9.4700000000000006</v>
      </c>
    </row>
    <row r="162" spans="1:9" ht="15.75" thickBot="1" x14ac:dyDescent="0.3">
      <c r="A162" s="9" t="s">
        <v>6</v>
      </c>
      <c r="B162" s="10" t="s">
        <v>7</v>
      </c>
      <c r="C162" s="11" t="s">
        <v>8</v>
      </c>
      <c r="D162" s="9" t="s">
        <v>10</v>
      </c>
      <c r="E162" s="10" t="s">
        <v>11</v>
      </c>
      <c r="F162" s="10" t="s">
        <v>12</v>
      </c>
      <c r="G162" s="10" t="s">
        <v>13</v>
      </c>
      <c r="H162" s="10" t="s">
        <v>14</v>
      </c>
      <c r="I162" s="69" t="s">
        <v>15</v>
      </c>
    </row>
    <row r="163" spans="1:9" ht="24" x14ac:dyDescent="0.25">
      <c r="A163" s="12" t="s">
        <v>59</v>
      </c>
      <c r="B163" s="13" t="s">
        <v>74</v>
      </c>
      <c r="C163" s="14">
        <f>C154+$B$6</f>
        <v>0.40138888888888863</v>
      </c>
      <c r="D163" s="70" t="s">
        <v>179</v>
      </c>
      <c r="E163" s="18" t="s">
        <v>354</v>
      </c>
      <c r="F163" s="18" t="s">
        <v>555</v>
      </c>
      <c r="G163" s="18" t="s">
        <v>323</v>
      </c>
      <c r="H163" s="18" t="s">
        <v>824</v>
      </c>
      <c r="I163" s="71" t="s">
        <v>33</v>
      </c>
    </row>
    <row r="164" spans="1:9" x14ac:dyDescent="0.25">
      <c r="A164" s="2" t="s">
        <v>17</v>
      </c>
      <c r="B164" s="7" t="s">
        <v>93</v>
      </c>
      <c r="C164" s="4"/>
      <c r="D164" s="72"/>
      <c r="E164" s="20"/>
      <c r="F164" s="20"/>
      <c r="G164" s="20"/>
      <c r="H164" s="20"/>
      <c r="I164" s="73"/>
    </row>
    <row r="165" spans="1:9" ht="15.75" thickBot="1" x14ac:dyDescent="0.3">
      <c r="A165" s="5" t="s">
        <v>30</v>
      </c>
      <c r="B165" s="8"/>
      <c r="C165" s="6"/>
      <c r="D165" s="74"/>
      <c r="E165" s="21"/>
      <c r="F165" s="21"/>
      <c r="G165" s="21"/>
      <c r="H165" s="21"/>
      <c r="I165" s="75"/>
    </row>
    <row r="166" spans="1:9" ht="15.75" thickBot="1" x14ac:dyDescent="0.3">
      <c r="A166" s="64" t="s">
        <v>83</v>
      </c>
      <c r="B166" s="65"/>
      <c r="C166" s="65"/>
      <c r="D166" s="66">
        <v>4</v>
      </c>
      <c r="E166" s="67">
        <v>5</v>
      </c>
      <c r="F166" s="67">
        <v>1</v>
      </c>
      <c r="G166" s="67">
        <v>3</v>
      </c>
      <c r="H166" s="67">
        <v>2</v>
      </c>
      <c r="I166" s="76">
        <v>6</v>
      </c>
    </row>
    <row r="167" spans="1:9" ht="15.75" thickBot="1" x14ac:dyDescent="0.3">
      <c r="A167" s="64" t="s">
        <v>8</v>
      </c>
      <c r="B167" s="65"/>
      <c r="C167" s="65"/>
      <c r="D167" s="103" t="s">
        <v>841</v>
      </c>
      <c r="E167" s="104" t="s">
        <v>842</v>
      </c>
      <c r="F167" s="104" t="s">
        <v>838</v>
      </c>
      <c r="G167" s="104" t="s">
        <v>840</v>
      </c>
      <c r="H167" s="104" t="s">
        <v>839</v>
      </c>
      <c r="I167" s="105" t="s">
        <v>843</v>
      </c>
    </row>
    <row r="168" spans="1:9" ht="15.75" thickBot="1" x14ac:dyDescent="0.3">
      <c r="A168" s="15" t="s">
        <v>682</v>
      </c>
      <c r="B168" s="16"/>
      <c r="C168" s="16"/>
      <c r="D168" s="16"/>
      <c r="E168" s="16"/>
      <c r="F168" s="17"/>
      <c r="G168" s="89"/>
      <c r="H168" s="22"/>
      <c r="I168" s="22"/>
    </row>
    <row r="170" spans="1:9" ht="15.75" thickBot="1" x14ac:dyDescent="0.3">
      <c r="A170" s="55" t="s">
        <v>16</v>
      </c>
      <c r="B170" s="56">
        <f>B161+1</f>
        <v>218</v>
      </c>
      <c r="C170">
        <v>9.5399999999999991</v>
      </c>
    </row>
    <row r="171" spans="1:9" ht="15.75" thickBot="1" x14ac:dyDescent="0.3">
      <c r="A171" s="9" t="s">
        <v>6</v>
      </c>
      <c r="B171" s="10" t="s">
        <v>7</v>
      </c>
      <c r="C171" s="11" t="s">
        <v>8</v>
      </c>
      <c r="D171" s="9" t="s">
        <v>10</v>
      </c>
      <c r="E171" s="10" t="s">
        <v>11</v>
      </c>
      <c r="F171" s="10" t="s">
        <v>12</v>
      </c>
      <c r="G171" s="10" t="s">
        <v>13</v>
      </c>
      <c r="H171" s="10" t="s">
        <v>14</v>
      </c>
      <c r="I171" s="69" t="s">
        <v>15</v>
      </c>
    </row>
    <row r="172" spans="1:9" ht="24" x14ac:dyDescent="0.25">
      <c r="A172" s="12" t="s">
        <v>59</v>
      </c>
      <c r="B172" s="13" t="s">
        <v>75</v>
      </c>
      <c r="C172" s="14">
        <f>C163+$B$6</f>
        <v>0.40624999999999972</v>
      </c>
      <c r="D172" s="70" t="s">
        <v>825</v>
      </c>
      <c r="E172" s="18" t="s">
        <v>119</v>
      </c>
      <c r="F172" s="18" t="s">
        <v>173</v>
      </c>
      <c r="G172" s="18" t="s">
        <v>35</v>
      </c>
      <c r="H172" s="18" t="s">
        <v>751</v>
      </c>
      <c r="I172" s="71" t="s">
        <v>23</v>
      </c>
    </row>
    <row r="173" spans="1:9" x14ac:dyDescent="0.25">
      <c r="A173" s="2" t="s">
        <v>17</v>
      </c>
      <c r="B173" s="7" t="s">
        <v>93</v>
      </c>
      <c r="C173" s="4"/>
      <c r="D173" s="72"/>
      <c r="E173" s="20"/>
      <c r="F173" s="20"/>
      <c r="G173" s="20"/>
      <c r="H173" s="20"/>
      <c r="I173" s="73"/>
    </row>
    <row r="174" spans="1:9" ht="15.75" thickBot="1" x14ac:dyDescent="0.3">
      <c r="A174" s="5" t="s">
        <v>30</v>
      </c>
      <c r="B174" s="8"/>
      <c r="C174" s="6"/>
      <c r="D174" s="74"/>
      <c r="E174" s="21"/>
      <c r="F174" s="21"/>
      <c r="G174" s="21"/>
      <c r="H174" s="21"/>
      <c r="I174" s="75"/>
    </row>
    <row r="175" spans="1:9" ht="15.75" thickBot="1" x14ac:dyDescent="0.3">
      <c r="A175" s="64" t="s">
        <v>83</v>
      </c>
      <c r="B175" s="65"/>
      <c r="C175" s="65"/>
      <c r="D175" s="66">
        <v>5</v>
      </c>
      <c r="E175" s="67">
        <v>1</v>
      </c>
      <c r="F175" s="67">
        <v>2</v>
      </c>
      <c r="G175" s="67">
        <v>3</v>
      </c>
      <c r="H175" s="67">
        <v>4</v>
      </c>
      <c r="I175" s="76">
        <v>6</v>
      </c>
    </row>
    <row r="176" spans="1:9" ht="15.75" thickBot="1" x14ac:dyDescent="0.3">
      <c r="A176" s="64" t="s">
        <v>8</v>
      </c>
      <c r="B176" s="65"/>
      <c r="C176" s="65"/>
      <c r="D176" s="103" t="s">
        <v>847</v>
      </c>
      <c r="E176" s="104" t="s">
        <v>844</v>
      </c>
      <c r="F176" s="104" t="s">
        <v>764</v>
      </c>
      <c r="G176" s="104" t="s">
        <v>845</v>
      </c>
      <c r="H176" s="104" t="s">
        <v>846</v>
      </c>
      <c r="I176" s="105" t="s">
        <v>848</v>
      </c>
    </row>
    <row r="177" spans="1:9" ht="15.75" thickBot="1" x14ac:dyDescent="0.3">
      <c r="A177" s="15" t="s">
        <v>682</v>
      </c>
      <c r="B177" s="16"/>
      <c r="C177" s="16"/>
      <c r="D177" s="16"/>
      <c r="E177" s="16"/>
      <c r="F177" s="17"/>
      <c r="G177" s="89"/>
      <c r="H177" s="22"/>
      <c r="I177" s="22"/>
    </row>
    <row r="179" spans="1:9" ht="15.75" thickBot="1" x14ac:dyDescent="0.3">
      <c r="A179" s="55" t="s">
        <v>16</v>
      </c>
      <c r="B179" s="56">
        <f>B170+1</f>
        <v>219</v>
      </c>
      <c r="C179">
        <v>9.59</v>
      </c>
    </row>
    <row r="180" spans="1:9" ht="15.75" thickBot="1" x14ac:dyDescent="0.3">
      <c r="A180" s="9" t="s">
        <v>6</v>
      </c>
      <c r="B180" s="10" t="s">
        <v>7</v>
      </c>
      <c r="C180" s="11" t="s">
        <v>8</v>
      </c>
      <c r="D180" s="9" t="s">
        <v>10</v>
      </c>
      <c r="E180" s="10" t="s">
        <v>11</v>
      </c>
      <c r="F180" s="10" t="s">
        <v>12</v>
      </c>
      <c r="G180" s="10" t="s">
        <v>13</v>
      </c>
      <c r="H180" s="10" t="s">
        <v>14</v>
      </c>
      <c r="I180" s="69" t="s">
        <v>15</v>
      </c>
    </row>
    <row r="181" spans="1:9" x14ac:dyDescent="0.25">
      <c r="A181" s="12" t="s">
        <v>59</v>
      </c>
      <c r="B181" s="13" t="s">
        <v>76</v>
      </c>
      <c r="C181" s="14">
        <f>C172+$B$6</f>
        <v>0.41111111111111082</v>
      </c>
      <c r="D181" s="70" t="s">
        <v>180</v>
      </c>
      <c r="E181" s="18" t="s">
        <v>181</v>
      </c>
      <c r="F181" s="18" t="s">
        <v>174</v>
      </c>
      <c r="G181" s="18" t="s">
        <v>22</v>
      </c>
      <c r="H181" s="18" t="s">
        <v>176</v>
      </c>
      <c r="I181" s="71" t="s">
        <v>771</v>
      </c>
    </row>
    <row r="182" spans="1:9" x14ac:dyDescent="0.25">
      <c r="A182" s="2" t="s">
        <v>17</v>
      </c>
      <c r="B182" s="7" t="s">
        <v>93</v>
      </c>
      <c r="C182" s="4"/>
      <c r="D182" s="72"/>
      <c r="E182" s="20"/>
      <c r="F182" s="20"/>
      <c r="G182" s="20"/>
      <c r="H182" s="20"/>
      <c r="I182" s="73"/>
    </row>
    <row r="183" spans="1:9" ht="15.75" thickBot="1" x14ac:dyDescent="0.3">
      <c r="A183" s="5" t="s">
        <v>30</v>
      </c>
      <c r="B183" s="8"/>
      <c r="C183" s="6"/>
      <c r="D183" s="74"/>
      <c r="E183" s="21"/>
      <c r="F183" s="21"/>
      <c r="G183" s="21"/>
      <c r="H183" s="21"/>
      <c r="I183" s="75"/>
    </row>
    <row r="184" spans="1:9" ht="15.75" thickBot="1" x14ac:dyDescent="0.3">
      <c r="A184" s="64" t="s">
        <v>83</v>
      </c>
      <c r="B184" s="65"/>
      <c r="C184" s="65"/>
      <c r="D184" s="66">
        <v>4</v>
      </c>
      <c r="E184" s="67">
        <v>2</v>
      </c>
      <c r="F184" s="67">
        <v>3</v>
      </c>
      <c r="G184" s="67">
        <v>1</v>
      </c>
      <c r="H184" s="67">
        <v>5</v>
      </c>
      <c r="I184" s="76">
        <v>6</v>
      </c>
    </row>
    <row r="185" spans="1:9" ht="15.75" thickBot="1" x14ac:dyDescent="0.3">
      <c r="A185" s="64" t="s">
        <v>8</v>
      </c>
      <c r="B185" s="65"/>
      <c r="C185" s="65"/>
      <c r="D185" s="103" t="s">
        <v>853</v>
      </c>
      <c r="E185" s="104" t="s">
        <v>851</v>
      </c>
      <c r="F185" s="104" t="s">
        <v>852</v>
      </c>
      <c r="G185" s="104" t="s">
        <v>850</v>
      </c>
      <c r="H185" s="104" t="s">
        <v>854</v>
      </c>
      <c r="I185" s="105" t="s">
        <v>855</v>
      </c>
    </row>
    <row r="186" spans="1:9" ht="15.75" thickBot="1" x14ac:dyDescent="0.3">
      <c r="A186" s="15" t="s">
        <v>682</v>
      </c>
      <c r="B186" s="16"/>
      <c r="C186" s="16"/>
      <c r="D186" s="16"/>
      <c r="E186" s="16"/>
      <c r="F186" s="17"/>
      <c r="G186" s="89"/>
      <c r="H186" s="22"/>
      <c r="I186" s="22"/>
    </row>
    <row r="188" spans="1:9" ht="15.75" thickBot="1" x14ac:dyDescent="0.3">
      <c r="A188" s="55" t="s">
        <v>16</v>
      </c>
      <c r="B188" s="56">
        <f>B179+1</f>
        <v>220</v>
      </c>
      <c r="C188">
        <v>10.07</v>
      </c>
    </row>
    <row r="189" spans="1:9" ht="15.75" thickBot="1" x14ac:dyDescent="0.3">
      <c r="A189" s="9" t="s">
        <v>6</v>
      </c>
      <c r="B189" s="10" t="s">
        <v>7</v>
      </c>
      <c r="C189" s="11" t="s">
        <v>8</v>
      </c>
      <c r="D189" s="9" t="s">
        <v>10</v>
      </c>
      <c r="E189" s="10" t="s">
        <v>11</v>
      </c>
      <c r="F189" s="10" t="s">
        <v>12</v>
      </c>
      <c r="G189" s="10" t="s">
        <v>13</v>
      </c>
      <c r="H189" s="10" t="s">
        <v>14</v>
      </c>
      <c r="I189" s="69" t="s">
        <v>15</v>
      </c>
    </row>
    <row r="190" spans="1:9" x14ac:dyDescent="0.25">
      <c r="A190" s="12" t="s">
        <v>59</v>
      </c>
      <c r="B190" s="13" t="s">
        <v>74</v>
      </c>
      <c r="C190" s="14">
        <f>C181+$B$6</f>
        <v>0.41597222222222191</v>
      </c>
      <c r="D190" s="70" t="s">
        <v>119</v>
      </c>
      <c r="E190" s="18" t="s">
        <v>173</v>
      </c>
      <c r="F190" s="18" t="s">
        <v>23</v>
      </c>
      <c r="G190" s="18" t="s">
        <v>46</v>
      </c>
      <c r="H190" s="18" t="s">
        <v>193</v>
      </c>
      <c r="I190" s="71" t="s">
        <v>798</v>
      </c>
    </row>
    <row r="191" spans="1:9" x14ac:dyDescent="0.25">
      <c r="A191" s="2" t="s">
        <v>17</v>
      </c>
      <c r="B191" s="7" t="s">
        <v>93</v>
      </c>
      <c r="C191" s="4"/>
      <c r="D191" s="72"/>
      <c r="E191" s="20"/>
      <c r="F191" s="20"/>
      <c r="G191" s="20"/>
      <c r="H191" s="20"/>
      <c r="I191" s="73"/>
    </row>
    <row r="192" spans="1:9" ht="15.75" thickBot="1" x14ac:dyDescent="0.3">
      <c r="A192" s="5" t="s">
        <v>31</v>
      </c>
      <c r="B192" s="8"/>
      <c r="C192" s="6"/>
      <c r="D192" s="74"/>
      <c r="E192" s="21"/>
      <c r="F192" s="21"/>
      <c r="G192" s="21"/>
      <c r="H192" s="21"/>
      <c r="I192" s="75"/>
    </row>
    <row r="193" spans="1:9" ht="15.75" thickBot="1" x14ac:dyDescent="0.3">
      <c r="A193" s="64" t="s">
        <v>83</v>
      </c>
      <c r="B193" s="65"/>
      <c r="C193" s="65"/>
      <c r="D193" s="66">
        <v>4</v>
      </c>
      <c r="E193" s="67">
        <v>6</v>
      </c>
      <c r="F193" s="67">
        <v>1</v>
      </c>
      <c r="G193" s="67">
        <v>2</v>
      </c>
      <c r="H193" s="67">
        <v>3</v>
      </c>
      <c r="I193" s="76">
        <v>5</v>
      </c>
    </row>
    <row r="194" spans="1:9" ht="15.75" thickBot="1" x14ac:dyDescent="0.3">
      <c r="A194" s="64" t="s">
        <v>8</v>
      </c>
      <c r="B194" s="65"/>
      <c r="C194" s="65"/>
      <c r="D194" s="103" t="s">
        <v>859</v>
      </c>
      <c r="E194" s="104" t="s">
        <v>861</v>
      </c>
      <c r="F194" s="104" t="s">
        <v>856</v>
      </c>
      <c r="G194" s="104" t="s">
        <v>857</v>
      </c>
      <c r="H194" s="104" t="s">
        <v>858</v>
      </c>
      <c r="I194" s="105" t="s">
        <v>860</v>
      </c>
    </row>
    <row r="195" spans="1:9" ht="15.75" thickBot="1" x14ac:dyDescent="0.3">
      <c r="A195" s="15" t="s">
        <v>683</v>
      </c>
      <c r="B195" s="16"/>
      <c r="C195" s="16"/>
      <c r="D195" s="16"/>
      <c r="E195" s="16"/>
      <c r="F195" s="17"/>
    </row>
    <row r="197" spans="1:9" ht="15.75" thickBot="1" x14ac:dyDescent="0.3">
      <c r="A197" s="55" t="s">
        <v>16</v>
      </c>
      <c r="B197" s="56">
        <f>B188+1</f>
        <v>221</v>
      </c>
      <c r="C197">
        <v>10.130000000000001</v>
      </c>
    </row>
    <row r="198" spans="1:9" ht="15.75" thickBot="1" x14ac:dyDescent="0.3">
      <c r="A198" s="9" t="s">
        <v>6</v>
      </c>
      <c r="B198" s="10" t="s">
        <v>7</v>
      </c>
      <c r="C198" s="11" t="s">
        <v>8</v>
      </c>
      <c r="D198" s="9" t="s">
        <v>10</v>
      </c>
      <c r="E198" s="10" t="s">
        <v>11</v>
      </c>
      <c r="F198" s="10" t="s">
        <v>12</v>
      </c>
      <c r="G198" s="10" t="s">
        <v>13</v>
      </c>
      <c r="H198" s="10" t="s">
        <v>14</v>
      </c>
      <c r="I198" s="69" t="s">
        <v>15</v>
      </c>
    </row>
    <row r="199" spans="1:9" ht="24" x14ac:dyDescent="0.25">
      <c r="A199" s="12" t="s">
        <v>59</v>
      </c>
      <c r="B199" s="13" t="s">
        <v>75</v>
      </c>
      <c r="C199" s="14">
        <f>C190+$B$6</f>
        <v>0.420833333333333</v>
      </c>
      <c r="D199" s="70" t="s">
        <v>25</v>
      </c>
      <c r="E199" s="18" t="s">
        <v>354</v>
      </c>
      <c r="F199" s="18" t="s">
        <v>315</v>
      </c>
      <c r="G199" s="18" t="s">
        <v>357</v>
      </c>
      <c r="H199" s="18" t="s">
        <v>35</v>
      </c>
      <c r="I199" s="71" t="s">
        <v>124</v>
      </c>
    </row>
    <row r="200" spans="1:9" x14ac:dyDescent="0.25">
      <c r="A200" s="2" t="s">
        <v>17</v>
      </c>
      <c r="B200" s="7" t="s">
        <v>93</v>
      </c>
      <c r="C200" s="4"/>
      <c r="D200" s="72"/>
      <c r="E200" s="20"/>
      <c r="F200" s="20"/>
      <c r="G200" s="20"/>
      <c r="H200" s="20"/>
      <c r="I200" s="73"/>
    </row>
    <row r="201" spans="1:9" ht="15.75" thickBot="1" x14ac:dyDescent="0.3">
      <c r="A201" s="5" t="s">
        <v>31</v>
      </c>
      <c r="B201" s="8"/>
      <c r="C201" s="6"/>
      <c r="D201" s="74"/>
      <c r="E201" s="21"/>
      <c r="F201" s="21"/>
      <c r="G201" s="21"/>
      <c r="H201" s="21"/>
      <c r="I201" s="75"/>
    </row>
    <row r="202" spans="1:9" ht="15.75" thickBot="1" x14ac:dyDescent="0.3">
      <c r="A202" s="64" t="s">
        <v>83</v>
      </c>
      <c r="B202" s="65"/>
      <c r="C202" s="65"/>
      <c r="D202" s="66">
        <v>4</v>
      </c>
      <c r="E202" s="67">
        <v>3</v>
      </c>
      <c r="F202" s="67">
        <v>1</v>
      </c>
      <c r="G202" s="67">
        <v>2</v>
      </c>
      <c r="H202" s="67">
        <v>5</v>
      </c>
      <c r="I202" s="76">
        <v>6</v>
      </c>
    </row>
    <row r="203" spans="1:9" ht="15.75" thickBot="1" x14ac:dyDescent="0.3">
      <c r="A203" s="64" t="s">
        <v>8</v>
      </c>
      <c r="B203" s="65"/>
      <c r="C203" s="65"/>
      <c r="D203" s="103" t="s">
        <v>865</v>
      </c>
      <c r="E203" s="104" t="s">
        <v>864</v>
      </c>
      <c r="F203" s="104" t="s">
        <v>862</v>
      </c>
      <c r="G203" s="104" t="s">
        <v>863</v>
      </c>
      <c r="H203" s="104" t="s">
        <v>866</v>
      </c>
      <c r="I203" s="105" t="s">
        <v>867</v>
      </c>
    </row>
    <row r="204" spans="1:9" ht="15.75" thickBot="1" x14ac:dyDescent="0.3">
      <c r="A204" s="15" t="s">
        <v>683</v>
      </c>
      <c r="B204" s="16"/>
      <c r="C204" s="16"/>
      <c r="D204" s="16"/>
      <c r="E204" s="16"/>
      <c r="F204" s="17"/>
    </row>
    <row r="206" spans="1:9" ht="15.75" thickBot="1" x14ac:dyDescent="0.3">
      <c r="A206" s="55" t="s">
        <v>16</v>
      </c>
      <c r="B206" s="56">
        <f>B197+1</f>
        <v>222</v>
      </c>
      <c r="C206">
        <v>10.18</v>
      </c>
    </row>
    <row r="207" spans="1:9" ht="15.75" thickBot="1" x14ac:dyDescent="0.3">
      <c r="A207" s="9" t="s">
        <v>6</v>
      </c>
      <c r="B207" s="10" t="s">
        <v>7</v>
      </c>
      <c r="C207" s="11" t="s">
        <v>8</v>
      </c>
      <c r="D207" s="9" t="s">
        <v>10</v>
      </c>
      <c r="E207" s="10" t="s">
        <v>11</v>
      </c>
      <c r="F207" s="10" t="s">
        <v>12</v>
      </c>
      <c r="G207" s="10" t="s">
        <v>13</v>
      </c>
      <c r="H207" s="10" t="s">
        <v>14</v>
      </c>
      <c r="I207" s="69" t="s">
        <v>15</v>
      </c>
    </row>
    <row r="208" spans="1:9" ht="36" x14ac:dyDescent="0.25">
      <c r="A208" s="12" t="s">
        <v>59</v>
      </c>
      <c r="B208" s="13" t="s">
        <v>76</v>
      </c>
      <c r="C208" s="14">
        <f>C199+$B$6</f>
        <v>0.4256944444444441</v>
      </c>
      <c r="D208" s="70" t="s">
        <v>831</v>
      </c>
      <c r="E208" s="18" t="s">
        <v>832</v>
      </c>
      <c r="F208" s="18" t="s">
        <v>197</v>
      </c>
      <c r="G208" s="18" t="s">
        <v>192</v>
      </c>
      <c r="H208" s="18" t="s">
        <v>127</v>
      </c>
      <c r="I208" s="71" t="s">
        <v>181</v>
      </c>
    </row>
    <row r="209" spans="1:9" x14ac:dyDescent="0.25">
      <c r="A209" s="2" t="s">
        <v>17</v>
      </c>
      <c r="B209" s="7" t="s">
        <v>93</v>
      </c>
      <c r="C209" s="4"/>
      <c r="D209" s="72"/>
      <c r="E209" s="20"/>
      <c r="F209" s="20"/>
      <c r="G209" s="20"/>
      <c r="H209" s="20"/>
      <c r="I209" s="73"/>
    </row>
    <row r="210" spans="1:9" ht="15.75" thickBot="1" x14ac:dyDescent="0.3">
      <c r="A210" s="5" t="s">
        <v>31</v>
      </c>
      <c r="B210" s="8"/>
      <c r="C210" s="6"/>
      <c r="D210" s="74"/>
      <c r="E210" s="21"/>
      <c r="F210" s="21"/>
      <c r="G210" s="21"/>
      <c r="H210" s="21"/>
      <c r="I210" s="75"/>
    </row>
    <row r="211" spans="1:9" ht="15.75" thickBot="1" x14ac:dyDescent="0.3">
      <c r="A211" s="64" t="s">
        <v>83</v>
      </c>
      <c r="B211" s="65"/>
      <c r="C211" s="65"/>
      <c r="D211" s="66">
        <v>4</v>
      </c>
      <c r="E211" s="67">
        <v>5</v>
      </c>
      <c r="F211" s="67">
        <v>1</v>
      </c>
      <c r="G211" s="67">
        <v>2</v>
      </c>
      <c r="H211" s="67">
        <v>3</v>
      </c>
      <c r="I211" s="76">
        <v>6</v>
      </c>
    </row>
    <row r="212" spans="1:9" ht="15.75" thickBot="1" x14ac:dyDescent="0.3">
      <c r="A212" s="64" t="s">
        <v>8</v>
      </c>
      <c r="B212" s="65"/>
      <c r="C212" s="65"/>
      <c r="D212" s="103" t="s">
        <v>871</v>
      </c>
      <c r="E212" s="104" t="s">
        <v>872</v>
      </c>
      <c r="F212" s="104" t="s">
        <v>868</v>
      </c>
      <c r="G212" s="104" t="s">
        <v>869</v>
      </c>
      <c r="H212" s="104" t="s">
        <v>870</v>
      </c>
      <c r="I212" s="105" t="s">
        <v>873</v>
      </c>
    </row>
    <row r="213" spans="1:9" ht="15.75" thickBot="1" x14ac:dyDescent="0.3">
      <c r="A213" s="15" t="s">
        <v>683</v>
      </c>
      <c r="B213" s="16"/>
      <c r="C213" s="16"/>
      <c r="D213" s="16"/>
      <c r="E213" s="16"/>
      <c r="F213" s="17"/>
    </row>
    <row r="215" spans="1:9" ht="15.75" thickBot="1" x14ac:dyDescent="0.3">
      <c r="A215" s="53" t="s">
        <v>16</v>
      </c>
      <c r="B215" s="54" t="s">
        <v>679</v>
      </c>
      <c r="C215">
        <v>10.25</v>
      </c>
    </row>
    <row r="216" spans="1:9" ht="15.75" thickBot="1" x14ac:dyDescent="0.3">
      <c r="A216" s="9" t="s">
        <v>6</v>
      </c>
      <c r="B216" s="10" t="s">
        <v>7</v>
      </c>
      <c r="C216" s="11" t="s">
        <v>8</v>
      </c>
      <c r="D216" s="9" t="s">
        <v>10</v>
      </c>
      <c r="E216" s="10" t="s">
        <v>11</v>
      </c>
      <c r="F216" s="10" t="s">
        <v>12</v>
      </c>
      <c r="G216" s="10" t="s">
        <v>13</v>
      </c>
      <c r="H216" s="10" t="s">
        <v>14</v>
      </c>
      <c r="I216" s="69" t="s">
        <v>15</v>
      </c>
    </row>
    <row r="217" spans="1:9" ht="24" x14ac:dyDescent="0.25">
      <c r="A217" s="12" t="s">
        <v>681</v>
      </c>
      <c r="B217" s="13" t="s">
        <v>42</v>
      </c>
      <c r="C217" s="14">
        <f>C208+$B$6</f>
        <v>0.43055555555555519</v>
      </c>
      <c r="D217" s="70" t="s">
        <v>784</v>
      </c>
      <c r="E217" s="18" t="s">
        <v>354</v>
      </c>
      <c r="F217" s="18" t="s">
        <v>785</v>
      </c>
      <c r="G217" s="18" t="s">
        <v>786</v>
      </c>
      <c r="H217" s="18" t="s">
        <v>787</v>
      </c>
      <c r="I217" s="71" t="s">
        <v>788</v>
      </c>
    </row>
    <row r="218" spans="1:9" x14ac:dyDescent="0.25">
      <c r="A218" s="2" t="s">
        <v>17</v>
      </c>
      <c r="B218" s="7" t="s">
        <v>96</v>
      </c>
      <c r="C218" s="4"/>
      <c r="D218" s="72"/>
      <c r="E218" s="20"/>
      <c r="F218" s="20"/>
      <c r="G218" s="20"/>
      <c r="H218" s="20"/>
      <c r="I218" s="73"/>
    </row>
    <row r="219" spans="1:9" ht="15.75" thickBot="1" x14ac:dyDescent="0.3">
      <c r="A219" s="5" t="s">
        <v>31</v>
      </c>
      <c r="B219" s="8"/>
      <c r="C219" s="6"/>
      <c r="D219" s="74"/>
      <c r="E219" s="21"/>
      <c r="F219" s="21"/>
      <c r="G219" s="21"/>
      <c r="H219" s="21"/>
      <c r="I219" s="75"/>
    </row>
    <row r="220" spans="1:9" ht="15.75" thickBot="1" x14ac:dyDescent="0.3">
      <c r="A220" s="64" t="s">
        <v>83</v>
      </c>
      <c r="B220" s="65"/>
      <c r="C220" s="65"/>
      <c r="D220" s="66">
        <v>6</v>
      </c>
      <c r="E220" s="67">
        <v>2</v>
      </c>
      <c r="F220" s="67">
        <v>3</v>
      </c>
      <c r="G220" s="67">
        <v>1</v>
      </c>
      <c r="H220" s="67">
        <v>4</v>
      </c>
      <c r="I220" s="76">
        <v>5</v>
      </c>
    </row>
    <row r="221" spans="1:9" ht="15.75" thickBot="1" x14ac:dyDescent="0.3">
      <c r="A221" s="64" t="s">
        <v>8</v>
      </c>
      <c r="B221" s="65"/>
      <c r="C221" s="65"/>
      <c r="D221" s="103" t="s">
        <v>878</v>
      </c>
      <c r="E221" s="104" t="s">
        <v>874</v>
      </c>
      <c r="F221" s="104" t="s">
        <v>875</v>
      </c>
      <c r="G221" s="104" t="s">
        <v>802</v>
      </c>
      <c r="H221" s="104" t="s">
        <v>876</v>
      </c>
      <c r="I221" s="105" t="s">
        <v>877</v>
      </c>
    </row>
    <row r="222" spans="1:9" ht="15.75" thickBot="1" x14ac:dyDescent="0.3">
      <c r="A222" s="15"/>
      <c r="B222" s="16"/>
      <c r="C222" s="16"/>
      <c r="D222" s="16"/>
      <c r="E222" s="16"/>
      <c r="F222" s="17"/>
    </row>
    <row r="223" spans="1:9" ht="15.75" thickBot="1" x14ac:dyDescent="0.3">
      <c r="A223" s="53" t="s">
        <v>16</v>
      </c>
      <c r="B223" s="54" t="s">
        <v>680</v>
      </c>
    </row>
    <row r="224" spans="1:9" ht="15.75" thickBot="1" x14ac:dyDescent="0.3">
      <c r="A224" s="9" t="s">
        <v>6</v>
      </c>
      <c r="B224" s="10" t="s">
        <v>7</v>
      </c>
      <c r="C224" s="11" t="s">
        <v>8</v>
      </c>
      <c r="D224" s="9" t="s">
        <v>10</v>
      </c>
      <c r="E224" s="10" t="s">
        <v>11</v>
      </c>
      <c r="F224" s="10" t="s">
        <v>12</v>
      </c>
      <c r="G224" s="10" t="s">
        <v>13</v>
      </c>
      <c r="H224" s="10" t="s">
        <v>14</v>
      </c>
      <c r="I224" s="69" t="s">
        <v>15</v>
      </c>
    </row>
    <row r="225" spans="1:10" x14ac:dyDescent="0.25">
      <c r="A225" s="12" t="s">
        <v>155</v>
      </c>
      <c r="B225" s="13" t="s">
        <v>42</v>
      </c>
      <c r="C225" s="14">
        <v>0.43055555555555558</v>
      </c>
      <c r="D225" s="70"/>
      <c r="E225" s="18" t="s">
        <v>313</v>
      </c>
      <c r="F225" s="18" t="s">
        <v>311</v>
      </c>
      <c r="G225" s="18" t="s">
        <v>312</v>
      </c>
      <c r="H225" s="18" t="s">
        <v>596</v>
      </c>
      <c r="I225" s="71"/>
    </row>
    <row r="226" spans="1:10" x14ac:dyDescent="0.25">
      <c r="A226" s="2" t="s">
        <v>17</v>
      </c>
      <c r="B226" s="111" t="s">
        <v>96</v>
      </c>
      <c r="C226" s="4"/>
      <c r="D226" s="72"/>
      <c r="E226" s="20"/>
      <c r="F226" s="20"/>
      <c r="G226" s="20"/>
      <c r="H226" s="20"/>
      <c r="I226" s="73"/>
    </row>
    <row r="227" spans="1:10" ht="15.75" thickBot="1" x14ac:dyDescent="0.3">
      <c r="A227" s="5" t="s">
        <v>31</v>
      </c>
      <c r="B227" s="112"/>
      <c r="C227" s="6"/>
      <c r="D227" s="74"/>
      <c r="E227" s="21"/>
      <c r="F227" s="21"/>
      <c r="G227" s="21"/>
      <c r="H227" s="21"/>
      <c r="I227" s="75"/>
    </row>
    <row r="228" spans="1:10" ht="15.75" thickBot="1" x14ac:dyDescent="0.3">
      <c r="A228" s="64" t="s">
        <v>83</v>
      </c>
      <c r="B228" s="65"/>
      <c r="C228" s="65"/>
      <c r="D228" s="66"/>
      <c r="E228" s="67"/>
      <c r="F228" s="67"/>
      <c r="G228" s="67"/>
      <c r="H228" s="67"/>
      <c r="I228" s="76"/>
    </row>
    <row r="229" spans="1:10" ht="15.75" thickBot="1" x14ac:dyDescent="0.3">
      <c r="A229" s="64" t="s">
        <v>8</v>
      </c>
      <c r="B229" s="65"/>
      <c r="C229" s="65"/>
      <c r="D229" s="103"/>
      <c r="E229" s="104"/>
      <c r="F229" s="104"/>
      <c r="G229" s="104"/>
      <c r="H229" s="104"/>
      <c r="I229" s="105"/>
    </row>
    <row r="230" spans="1:10" ht="15.75" thickBot="1" x14ac:dyDescent="0.3">
      <c r="A230" s="15"/>
      <c r="B230" s="16"/>
      <c r="C230" s="16"/>
      <c r="D230" s="16"/>
      <c r="E230" s="16"/>
      <c r="F230" s="17"/>
    </row>
    <row r="232" spans="1:10" ht="15.75" thickBot="1" x14ac:dyDescent="0.3">
      <c r="A232" s="53" t="s">
        <v>16</v>
      </c>
      <c r="B232" s="54">
        <v>224</v>
      </c>
      <c r="C232">
        <v>10.52</v>
      </c>
    </row>
    <row r="233" spans="1:10" ht="15.75" thickBot="1" x14ac:dyDescent="0.3">
      <c r="A233" s="9" t="s">
        <v>6</v>
      </c>
      <c r="B233" s="10" t="s">
        <v>7</v>
      </c>
      <c r="C233" s="11" t="s">
        <v>8</v>
      </c>
      <c r="D233" s="9" t="s">
        <v>10</v>
      </c>
      <c r="E233" s="10" t="s">
        <v>11</v>
      </c>
      <c r="F233" s="10" t="s">
        <v>12</v>
      </c>
      <c r="G233" s="10" t="s">
        <v>13</v>
      </c>
      <c r="H233" s="10" t="s">
        <v>14</v>
      </c>
      <c r="I233" s="69" t="s">
        <v>15</v>
      </c>
    </row>
    <row r="234" spans="1:10" ht="24" x14ac:dyDescent="0.25">
      <c r="A234" s="12" t="s">
        <v>57</v>
      </c>
      <c r="B234" s="13" t="s">
        <v>42</v>
      </c>
      <c r="C234" s="14">
        <f>C217+$B$6</f>
        <v>0.43541666666666629</v>
      </c>
      <c r="D234" s="70" t="s">
        <v>811</v>
      </c>
      <c r="E234" s="18" t="s">
        <v>812</v>
      </c>
      <c r="F234" s="18" t="s">
        <v>771</v>
      </c>
      <c r="G234" s="18" t="s">
        <v>355</v>
      </c>
      <c r="H234" s="18" t="s">
        <v>813</v>
      </c>
      <c r="I234" s="71" t="s">
        <v>814</v>
      </c>
    </row>
    <row r="235" spans="1:10" x14ac:dyDescent="0.25">
      <c r="A235" s="2" t="s">
        <v>17</v>
      </c>
      <c r="B235" s="7" t="s">
        <v>90</v>
      </c>
      <c r="C235" s="4"/>
      <c r="D235" s="72"/>
      <c r="E235" s="20"/>
      <c r="F235" s="20"/>
      <c r="G235" s="20"/>
      <c r="H235" s="20"/>
      <c r="I235" s="73"/>
    </row>
    <row r="236" spans="1:10" ht="15.75" thickBot="1" x14ac:dyDescent="0.3">
      <c r="A236" s="5" t="s">
        <v>30</v>
      </c>
      <c r="B236" s="8"/>
      <c r="C236" s="6"/>
      <c r="D236" s="74"/>
      <c r="E236" s="21"/>
      <c r="F236" s="21"/>
      <c r="G236" s="21"/>
      <c r="H236" s="21"/>
      <c r="I236" s="75"/>
    </row>
    <row r="237" spans="1:10" ht="15.75" thickBot="1" x14ac:dyDescent="0.3">
      <c r="A237" s="64" t="s">
        <v>83</v>
      </c>
      <c r="B237" s="65"/>
      <c r="C237" s="65"/>
      <c r="D237" s="66">
        <v>1</v>
      </c>
      <c r="E237" s="67">
        <v>2</v>
      </c>
      <c r="F237" s="67">
        <v>4</v>
      </c>
      <c r="G237" s="67">
        <v>3</v>
      </c>
      <c r="H237" s="67">
        <v>5</v>
      </c>
      <c r="I237" s="76">
        <v>6</v>
      </c>
    </row>
    <row r="238" spans="1:10" ht="15.75" thickBot="1" x14ac:dyDescent="0.3">
      <c r="A238" s="64" t="s">
        <v>8</v>
      </c>
      <c r="B238" s="65"/>
      <c r="C238" s="65"/>
      <c r="D238" s="103" t="s">
        <v>885</v>
      </c>
      <c r="E238" s="104" t="s">
        <v>886</v>
      </c>
      <c r="F238" s="104" t="s">
        <v>888</v>
      </c>
      <c r="G238" s="104" t="s">
        <v>887</v>
      </c>
      <c r="H238" s="104" t="s">
        <v>889</v>
      </c>
      <c r="I238" s="105" t="s">
        <v>890</v>
      </c>
    </row>
    <row r="239" spans="1:10" ht="15.75" thickBot="1" x14ac:dyDescent="0.3">
      <c r="A239" s="15"/>
      <c r="B239" s="16"/>
      <c r="C239" s="16"/>
      <c r="D239" s="16"/>
      <c r="E239" s="16"/>
      <c r="F239" s="17"/>
    </row>
    <row r="240" spans="1:10" x14ac:dyDescent="0.25">
      <c r="A240" s="57"/>
      <c r="B240" s="57"/>
      <c r="C240" s="57"/>
      <c r="D240" s="57"/>
      <c r="E240" s="57"/>
      <c r="F240" s="57"/>
      <c r="J240" s="58"/>
    </row>
    <row r="241" spans="1:9" ht="15.75" thickBot="1" x14ac:dyDescent="0.3">
      <c r="A241" s="55" t="s">
        <v>16</v>
      </c>
      <c r="B241" s="56">
        <f>B232+1</f>
        <v>225</v>
      </c>
    </row>
    <row r="242" spans="1:9" ht="15.75" thickBot="1" x14ac:dyDescent="0.3">
      <c r="A242" s="9" t="s">
        <v>6</v>
      </c>
      <c r="B242" s="10" t="s">
        <v>7</v>
      </c>
      <c r="C242" s="11" t="s">
        <v>8</v>
      </c>
      <c r="D242" s="9" t="s">
        <v>10</v>
      </c>
      <c r="E242" s="10" t="s">
        <v>11</v>
      </c>
      <c r="F242" s="10" t="s">
        <v>12</v>
      </c>
      <c r="G242" s="10" t="s">
        <v>13</v>
      </c>
      <c r="H242" s="10" t="s">
        <v>14</v>
      </c>
      <c r="I242" s="69" t="s">
        <v>15</v>
      </c>
    </row>
    <row r="243" spans="1:9" x14ac:dyDescent="0.25">
      <c r="A243" s="12" t="s">
        <v>59</v>
      </c>
      <c r="B243" s="13" t="s">
        <v>42</v>
      </c>
      <c r="C243" s="14">
        <f>C234+$B$6</f>
        <v>0.44027777777777738</v>
      </c>
      <c r="D243" s="70" t="s">
        <v>197</v>
      </c>
      <c r="E243" s="18" t="s">
        <v>46</v>
      </c>
      <c r="F243" s="18" t="s">
        <v>315</v>
      </c>
      <c r="G243" s="18" t="s">
        <v>23</v>
      </c>
      <c r="H243" s="18" t="s">
        <v>357</v>
      </c>
      <c r="I243" s="71" t="s">
        <v>354</v>
      </c>
    </row>
    <row r="244" spans="1:9" x14ac:dyDescent="0.25">
      <c r="A244" s="2" t="s">
        <v>17</v>
      </c>
      <c r="B244" s="7" t="s">
        <v>93</v>
      </c>
      <c r="C244" s="4"/>
      <c r="D244" s="72"/>
      <c r="E244" s="20"/>
      <c r="F244" s="20"/>
      <c r="G244" s="20"/>
      <c r="H244" s="20"/>
      <c r="I244" s="73"/>
    </row>
    <row r="245" spans="1:9" ht="15.75" thickBot="1" x14ac:dyDescent="0.3">
      <c r="A245" s="5" t="s">
        <v>31</v>
      </c>
      <c r="B245" s="8"/>
      <c r="C245" s="6"/>
      <c r="D245" s="74"/>
      <c r="E245" s="21"/>
      <c r="F245" s="21"/>
      <c r="G245" s="21"/>
      <c r="H245" s="21"/>
      <c r="I245" s="75"/>
    </row>
    <row r="246" spans="1:9" ht="15.75" thickBot="1" x14ac:dyDescent="0.3">
      <c r="A246" s="64" t="s">
        <v>83</v>
      </c>
      <c r="B246" s="65"/>
      <c r="C246" s="65"/>
      <c r="D246" s="66">
        <v>4</v>
      </c>
      <c r="E246" s="67">
        <v>3</v>
      </c>
      <c r="F246" s="67">
        <v>1</v>
      </c>
      <c r="G246" s="67">
        <v>2</v>
      </c>
      <c r="H246" s="67">
        <v>5</v>
      </c>
      <c r="I246" s="76">
        <v>6</v>
      </c>
    </row>
    <row r="247" spans="1:9" ht="15.75" thickBot="1" x14ac:dyDescent="0.3">
      <c r="A247" s="64" t="s">
        <v>8</v>
      </c>
      <c r="B247" s="65"/>
      <c r="C247" s="65"/>
      <c r="D247" s="103" t="s">
        <v>882</v>
      </c>
      <c r="E247" s="104" t="s">
        <v>881</v>
      </c>
      <c r="F247" s="104" t="s">
        <v>879</v>
      </c>
      <c r="G247" s="104" t="s">
        <v>880</v>
      </c>
      <c r="H247" s="104" t="s">
        <v>883</v>
      </c>
      <c r="I247" s="105" t="s">
        <v>884</v>
      </c>
    </row>
    <row r="248" spans="1:9" ht="15.75" thickBot="1" x14ac:dyDescent="0.3">
      <c r="A248" s="15"/>
      <c r="B248" s="16"/>
      <c r="C248" s="16"/>
      <c r="D248" s="16"/>
      <c r="E248" s="16"/>
      <c r="F248" s="17"/>
    </row>
    <row r="250" spans="1:9" ht="15.75" thickBot="1" x14ac:dyDescent="0.3">
      <c r="A250" s="55" t="s">
        <v>16</v>
      </c>
      <c r="B250" s="56">
        <f>B241+1</f>
        <v>226</v>
      </c>
    </row>
    <row r="251" spans="1:9" ht="15.75" thickBot="1" x14ac:dyDescent="0.3">
      <c r="A251" s="9" t="s">
        <v>6</v>
      </c>
      <c r="B251" s="10" t="s">
        <v>7</v>
      </c>
      <c r="C251" s="11" t="s">
        <v>8</v>
      </c>
      <c r="D251" s="9" t="s">
        <v>10</v>
      </c>
      <c r="E251" s="10" t="s">
        <v>11</v>
      </c>
      <c r="F251" s="10" t="s">
        <v>12</v>
      </c>
      <c r="G251" s="10" t="s">
        <v>13</v>
      </c>
      <c r="H251" s="10" t="s">
        <v>14</v>
      </c>
      <c r="I251" s="69" t="s">
        <v>15</v>
      </c>
    </row>
    <row r="252" spans="1:9" ht="24" x14ac:dyDescent="0.25">
      <c r="A252" s="12" t="s">
        <v>59</v>
      </c>
      <c r="B252" s="13" t="s">
        <v>42</v>
      </c>
      <c r="C252" s="14">
        <f>C243+$B$6</f>
        <v>0.44513888888888847</v>
      </c>
      <c r="D252" s="70" t="s">
        <v>175</v>
      </c>
      <c r="E252" s="18" t="s">
        <v>849</v>
      </c>
      <c r="F252" s="18" t="s">
        <v>119</v>
      </c>
      <c r="G252" s="18" t="s">
        <v>22</v>
      </c>
      <c r="H252" s="18" t="s">
        <v>555</v>
      </c>
      <c r="I252" s="71" t="s">
        <v>35</v>
      </c>
    </row>
    <row r="253" spans="1:9" x14ac:dyDescent="0.25">
      <c r="A253" s="2" t="s">
        <v>17</v>
      </c>
      <c r="B253" s="7" t="s">
        <v>93</v>
      </c>
      <c r="C253" s="4"/>
      <c r="D253" s="72"/>
      <c r="E253" s="20"/>
      <c r="F253" s="20"/>
      <c r="G253" s="20"/>
      <c r="H253" s="20"/>
      <c r="I253" s="73"/>
    </row>
    <row r="254" spans="1:9" ht="15.75" thickBot="1" x14ac:dyDescent="0.3">
      <c r="A254" s="5" t="s">
        <v>30</v>
      </c>
      <c r="B254" s="8"/>
      <c r="C254" s="6"/>
      <c r="D254" s="74"/>
      <c r="E254" s="21"/>
      <c r="F254" s="21"/>
      <c r="G254" s="21"/>
      <c r="H254" s="21"/>
      <c r="I254" s="75"/>
    </row>
    <row r="255" spans="1:9" ht="15.75" thickBot="1" x14ac:dyDescent="0.3">
      <c r="A255" s="64" t="s">
        <v>83</v>
      </c>
      <c r="B255" s="65"/>
      <c r="C255" s="65"/>
      <c r="D255" s="66">
        <v>6</v>
      </c>
      <c r="E255" s="67">
        <v>1</v>
      </c>
      <c r="F255" s="67">
        <v>2</v>
      </c>
      <c r="G255" s="67">
        <v>3</v>
      </c>
      <c r="H255" s="67">
        <v>5</v>
      </c>
      <c r="I255" s="76">
        <v>4</v>
      </c>
    </row>
    <row r="256" spans="1:9" ht="15.75" thickBot="1" x14ac:dyDescent="0.3">
      <c r="A256" s="64" t="s">
        <v>8</v>
      </c>
      <c r="B256" s="65"/>
      <c r="C256" s="65"/>
      <c r="D256" s="103" t="s">
        <v>896</v>
      </c>
      <c r="E256" s="104" t="s">
        <v>891</v>
      </c>
      <c r="F256" s="104" t="s">
        <v>892</v>
      </c>
      <c r="G256" s="104" t="s">
        <v>893</v>
      </c>
      <c r="H256" s="104" t="s">
        <v>895</v>
      </c>
      <c r="I256" s="105" t="s">
        <v>894</v>
      </c>
    </row>
    <row r="257" spans="1:11" thickBot="1" x14ac:dyDescent="0.25">
      <c r="A257" s="15"/>
      <c r="B257" s="16"/>
      <c r="C257" s="16"/>
      <c r="D257" s="16"/>
      <c r="E257" s="16"/>
      <c r="F257" s="17"/>
      <c r="G257" s="89"/>
      <c r="H257" s="22"/>
      <c r="I257" s="22"/>
      <c r="J257" s="59"/>
      <c r="K257" s="58"/>
    </row>
    <row r="259" spans="1:11" x14ac:dyDescent="0.25">
      <c r="A259" s="1">
        <f>C252</f>
        <v>0.44513888888888847</v>
      </c>
      <c r="B259" t="s">
        <v>43</v>
      </c>
    </row>
    <row r="260" spans="1:11" x14ac:dyDescent="0.25">
      <c r="A260" s="1">
        <f>A259+30/60/1/24</f>
        <v>0.46597222222222179</v>
      </c>
      <c r="B260" t="s">
        <v>44</v>
      </c>
    </row>
    <row r="262" spans="1:11" ht="15.75" thickBot="1" x14ac:dyDescent="0.3">
      <c r="A262" s="53" t="s">
        <v>16</v>
      </c>
      <c r="B262" s="54">
        <f>B250+1</f>
        <v>227</v>
      </c>
    </row>
    <row r="263" spans="1:11" ht="15.75" thickBot="1" x14ac:dyDescent="0.3">
      <c r="A263" s="9" t="s">
        <v>6</v>
      </c>
      <c r="B263" s="10" t="s">
        <v>7</v>
      </c>
      <c r="C263" s="11" t="s">
        <v>8</v>
      </c>
      <c r="D263" s="9" t="s">
        <v>10</v>
      </c>
      <c r="E263" s="10" t="s">
        <v>11</v>
      </c>
      <c r="F263" s="10" t="s">
        <v>12</v>
      </c>
      <c r="G263" s="10" t="s">
        <v>13</v>
      </c>
      <c r="H263" s="10" t="s">
        <v>14</v>
      </c>
      <c r="I263" s="69" t="s">
        <v>15</v>
      </c>
    </row>
    <row r="264" spans="1:11" ht="24" x14ac:dyDescent="0.25">
      <c r="A264" s="12" t="s">
        <v>199</v>
      </c>
      <c r="B264" s="13" t="s">
        <v>28</v>
      </c>
      <c r="C264" s="14">
        <f>A260</f>
        <v>0.46597222222222179</v>
      </c>
      <c r="D264" s="70"/>
      <c r="E264" s="18"/>
      <c r="F264" s="18" t="s">
        <v>114</v>
      </c>
      <c r="G264" s="18" t="s">
        <v>171</v>
      </c>
      <c r="H264" s="18"/>
      <c r="I264" s="71"/>
    </row>
    <row r="265" spans="1:11" x14ac:dyDescent="0.25">
      <c r="A265" s="2" t="s">
        <v>5</v>
      </c>
      <c r="B265" s="7" t="s">
        <v>96</v>
      </c>
      <c r="C265" s="4"/>
      <c r="D265" s="72"/>
      <c r="E265" s="20"/>
      <c r="F265" s="20"/>
      <c r="G265" s="20"/>
      <c r="H265" s="20"/>
      <c r="I265" s="73"/>
    </row>
    <row r="266" spans="1:11" ht="15.75" thickBot="1" x14ac:dyDescent="0.3">
      <c r="A266" s="5" t="s">
        <v>31</v>
      </c>
      <c r="B266" s="8"/>
      <c r="C266" s="6"/>
      <c r="D266" s="74"/>
      <c r="E266" s="21"/>
      <c r="F266" s="21"/>
      <c r="G266" s="21"/>
      <c r="H266" s="21"/>
      <c r="I266" s="75"/>
    </row>
    <row r="267" spans="1:11" ht="15.75" thickBot="1" x14ac:dyDescent="0.3">
      <c r="A267" s="64" t="s">
        <v>83</v>
      </c>
      <c r="B267" s="65"/>
      <c r="C267" s="65"/>
      <c r="D267" s="66"/>
      <c r="E267" s="67"/>
      <c r="F267" s="67">
        <v>1</v>
      </c>
      <c r="G267" s="67">
        <v>2</v>
      </c>
      <c r="H267" s="67"/>
      <c r="I267" s="76"/>
    </row>
    <row r="268" spans="1:11" ht="15.75" thickBot="1" x14ac:dyDescent="0.3">
      <c r="A268" s="64" t="s">
        <v>8</v>
      </c>
      <c r="B268" s="65"/>
      <c r="C268" s="65"/>
      <c r="D268" s="103"/>
      <c r="E268" s="104"/>
      <c r="F268" s="104" t="s">
        <v>897</v>
      </c>
      <c r="G268" s="104" t="s">
        <v>898</v>
      </c>
      <c r="H268" s="104"/>
      <c r="I268" s="105"/>
    </row>
    <row r="269" spans="1:11" ht="15.75" thickBot="1" x14ac:dyDescent="0.3">
      <c r="A269" s="15" t="s">
        <v>604</v>
      </c>
      <c r="B269" s="16"/>
      <c r="C269" s="16"/>
      <c r="D269" s="16"/>
      <c r="E269" s="16"/>
      <c r="F269" s="17"/>
    </row>
    <row r="270" spans="1:11" x14ac:dyDescent="0.25">
      <c r="A270" s="57"/>
      <c r="B270" s="57"/>
      <c r="C270" s="57"/>
      <c r="D270" s="57"/>
      <c r="E270" s="57"/>
      <c r="F270" s="57"/>
    </row>
    <row r="271" spans="1:11" ht="15.75" thickBot="1" x14ac:dyDescent="0.3">
      <c r="A271" s="55" t="s">
        <v>16</v>
      </c>
      <c r="B271" s="56">
        <f>B262+1</f>
        <v>228</v>
      </c>
    </row>
    <row r="272" spans="1:11" ht="15.75" thickBot="1" x14ac:dyDescent="0.3">
      <c r="A272" s="9" t="s">
        <v>6</v>
      </c>
      <c r="B272" s="10" t="s">
        <v>7</v>
      </c>
      <c r="C272" s="11" t="s">
        <v>8</v>
      </c>
      <c r="D272" s="9" t="s">
        <v>10</v>
      </c>
      <c r="E272" s="10" t="s">
        <v>11</v>
      </c>
      <c r="F272" s="10" t="s">
        <v>12</v>
      </c>
      <c r="G272" s="10" t="s">
        <v>13</v>
      </c>
      <c r="H272" s="10" t="s">
        <v>14</v>
      </c>
      <c r="I272" s="69" t="s">
        <v>15</v>
      </c>
    </row>
    <row r="273" spans="1:9" ht="24" x14ac:dyDescent="0.25">
      <c r="A273" s="12" t="s">
        <v>59</v>
      </c>
      <c r="B273" s="13" t="s">
        <v>28</v>
      </c>
      <c r="C273" s="14">
        <f>C264+$B$6</f>
        <v>0.47083333333333288</v>
      </c>
      <c r="D273" s="70"/>
      <c r="E273" s="18" t="s">
        <v>201</v>
      </c>
      <c r="F273" s="18" t="s">
        <v>173</v>
      </c>
      <c r="G273" s="18" t="s">
        <v>104</v>
      </c>
      <c r="H273" s="18" t="s">
        <v>114</v>
      </c>
      <c r="I273" s="71" t="s">
        <v>33</v>
      </c>
    </row>
    <row r="274" spans="1:9" x14ac:dyDescent="0.25">
      <c r="A274" s="2" t="s">
        <v>5</v>
      </c>
      <c r="B274" s="7" t="s">
        <v>92</v>
      </c>
      <c r="C274" s="4"/>
      <c r="D274" s="72"/>
      <c r="E274" s="20"/>
      <c r="F274" s="20"/>
      <c r="G274" s="20"/>
      <c r="H274" s="20"/>
      <c r="I274" s="73"/>
    </row>
    <row r="275" spans="1:9" ht="15.75" thickBot="1" x14ac:dyDescent="0.3">
      <c r="A275" s="5" t="s">
        <v>30</v>
      </c>
      <c r="B275" s="8"/>
      <c r="C275" s="6"/>
      <c r="D275" s="74"/>
      <c r="E275" s="21"/>
      <c r="F275" s="21"/>
      <c r="G275" s="21"/>
      <c r="H275" s="21"/>
      <c r="I275" s="75"/>
    </row>
    <row r="276" spans="1:9" ht="15.75" thickBot="1" x14ac:dyDescent="0.3">
      <c r="A276" s="64" t="s">
        <v>83</v>
      </c>
      <c r="B276" s="65"/>
      <c r="C276" s="65"/>
      <c r="D276" s="66"/>
      <c r="E276" s="67">
        <v>3</v>
      </c>
      <c r="F276" s="67">
        <v>2</v>
      </c>
      <c r="G276" s="67">
        <v>1</v>
      </c>
      <c r="H276" s="67"/>
      <c r="I276" s="76">
        <v>4</v>
      </c>
    </row>
    <row r="277" spans="1:9" ht="15.75" thickBot="1" x14ac:dyDescent="0.3">
      <c r="A277" s="64" t="s">
        <v>8</v>
      </c>
      <c r="B277" s="65"/>
      <c r="C277" s="65"/>
      <c r="D277" s="103"/>
      <c r="E277" s="104" t="s">
        <v>901</v>
      </c>
      <c r="F277" s="104" t="s">
        <v>900</v>
      </c>
      <c r="G277" s="104" t="s">
        <v>899</v>
      </c>
      <c r="H277" s="104"/>
      <c r="I277" s="105" t="s">
        <v>902</v>
      </c>
    </row>
    <row r="278" spans="1:9" ht="15.75" thickBot="1" x14ac:dyDescent="0.3">
      <c r="A278" s="15" t="s">
        <v>605</v>
      </c>
      <c r="B278" s="16"/>
      <c r="C278" s="16"/>
      <c r="D278" s="16"/>
      <c r="E278" s="16"/>
      <c r="F278" s="17"/>
    </row>
    <row r="280" spans="1:9" ht="15.75" thickBot="1" x14ac:dyDescent="0.3">
      <c r="A280" s="55" t="s">
        <v>16</v>
      </c>
      <c r="B280" s="56">
        <f>B271+1</f>
        <v>229</v>
      </c>
    </row>
    <row r="281" spans="1:9" ht="15.75" thickBot="1" x14ac:dyDescent="0.3">
      <c r="A281" s="9" t="s">
        <v>6</v>
      </c>
      <c r="B281" s="10" t="s">
        <v>7</v>
      </c>
      <c r="C281" s="11" t="s">
        <v>8</v>
      </c>
      <c r="D281" s="9" t="s">
        <v>10</v>
      </c>
      <c r="E281" s="10" t="s">
        <v>11</v>
      </c>
      <c r="F281" s="10" t="s">
        <v>12</v>
      </c>
      <c r="G281" s="10" t="s">
        <v>13</v>
      </c>
      <c r="H281" s="10" t="s">
        <v>14</v>
      </c>
      <c r="I281" s="69" t="s">
        <v>15</v>
      </c>
    </row>
    <row r="282" spans="1:9" ht="24" x14ac:dyDescent="0.25">
      <c r="A282" s="12" t="s">
        <v>59</v>
      </c>
      <c r="B282" s="13" t="s">
        <v>29</v>
      </c>
      <c r="C282" s="14">
        <f>C273+$B$6</f>
        <v>0.47569444444444398</v>
      </c>
      <c r="D282" s="70"/>
      <c r="E282" s="18" t="s">
        <v>26</v>
      </c>
      <c r="F282" s="18" t="s">
        <v>27</v>
      </c>
      <c r="G282" s="18" t="s">
        <v>22</v>
      </c>
      <c r="H282" s="18" t="s">
        <v>625</v>
      </c>
      <c r="I282" s="71"/>
    </row>
    <row r="283" spans="1:9" x14ac:dyDescent="0.25">
      <c r="A283" s="2" t="s">
        <v>5</v>
      </c>
      <c r="B283" s="7" t="s">
        <v>92</v>
      </c>
      <c r="C283" s="4"/>
      <c r="D283" s="72"/>
      <c r="E283" s="20"/>
      <c r="F283" s="20"/>
      <c r="G283" s="20"/>
      <c r="H283" s="20"/>
      <c r="I283" s="73"/>
    </row>
    <row r="284" spans="1:9" ht="15.75" thickBot="1" x14ac:dyDescent="0.3">
      <c r="A284" s="5" t="s">
        <v>30</v>
      </c>
      <c r="B284" s="8"/>
      <c r="C284" s="6"/>
      <c r="D284" s="74"/>
      <c r="E284" s="21"/>
      <c r="F284" s="21"/>
      <c r="G284" s="21"/>
      <c r="H284" s="21"/>
      <c r="I284" s="75"/>
    </row>
    <row r="285" spans="1:9" ht="15.75" thickBot="1" x14ac:dyDescent="0.3">
      <c r="A285" s="64" t="s">
        <v>83</v>
      </c>
      <c r="B285" s="65"/>
      <c r="C285" s="65"/>
      <c r="D285" s="66"/>
      <c r="E285" s="67">
        <v>4</v>
      </c>
      <c r="F285" s="67">
        <v>2</v>
      </c>
      <c r="G285" s="67">
        <v>3</v>
      </c>
      <c r="H285" s="67">
        <v>1</v>
      </c>
      <c r="I285" s="76"/>
    </row>
    <row r="286" spans="1:9" ht="15.75" thickBot="1" x14ac:dyDescent="0.3">
      <c r="A286" s="64" t="s">
        <v>8</v>
      </c>
      <c r="B286" s="65"/>
      <c r="C286" s="65"/>
      <c r="D286" s="103"/>
      <c r="E286" s="104" t="s">
        <v>906</v>
      </c>
      <c r="F286" s="104" t="s">
        <v>904</v>
      </c>
      <c r="G286" s="104" t="s">
        <v>905</v>
      </c>
      <c r="H286" s="104" t="s">
        <v>903</v>
      </c>
      <c r="I286" s="105"/>
    </row>
    <row r="287" spans="1:9" ht="15.75" thickBot="1" x14ac:dyDescent="0.3">
      <c r="A287" s="15" t="s">
        <v>605</v>
      </c>
      <c r="B287" s="16"/>
      <c r="C287" s="16"/>
      <c r="D287" s="16"/>
      <c r="E287" s="16"/>
      <c r="F287" s="17"/>
    </row>
    <row r="288" spans="1:9" x14ac:dyDescent="0.25">
      <c r="A288" s="57"/>
      <c r="B288" s="57"/>
      <c r="C288" s="57"/>
      <c r="D288" s="57"/>
      <c r="E288" s="57"/>
      <c r="F288" s="57"/>
    </row>
    <row r="289" spans="1:11" ht="15.75" thickBot="1" x14ac:dyDescent="0.3">
      <c r="A289" s="55" t="s">
        <v>16</v>
      </c>
      <c r="B289" s="56">
        <f>B280+1</f>
        <v>230</v>
      </c>
      <c r="C289">
        <v>12.09</v>
      </c>
    </row>
    <row r="290" spans="1:11" ht="15.75" thickBot="1" x14ac:dyDescent="0.3">
      <c r="A290" s="9" t="s">
        <v>6</v>
      </c>
      <c r="B290" s="10" t="s">
        <v>7</v>
      </c>
      <c r="C290" s="11" t="s">
        <v>8</v>
      </c>
      <c r="D290" s="9" t="s">
        <v>10</v>
      </c>
      <c r="E290" s="10" t="s">
        <v>11</v>
      </c>
      <c r="F290" s="10" t="s">
        <v>12</v>
      </c>
      <c r="G290" s="10" t="s">
        <v>13</v>
      </c>
      <c r="H290" s="10" t="s">
        <v>14</v>
      </c>
      <c r="I290" s="69" t="s">
        <v>15</v>
      </c>
    </row>
    <row r="291" spans="1:11" ht="24" x14ac:dyDescent="0.25">
      <c r="A291" s="12" t="s">
        <v>59</v>
      </c>
      <c r="B291" s="13" t="s">
        <v>32</v>
      </c>
      <c r="C291" s="14">
        <f>C282+$B$6</f>
        <v>0.48055555555555507</v>
      </c>
      <c r="D291" s="70"/>
      <c r="E291" s="18" t="s">
        <v>200</v>
      </c>
      <c r="F291" s="18" t="s">
        <v>35</v>
      </c>
      <c r="G291" s="18" t="s">
        <v>25</v>
      </c>
      <c r="H291" s="18" t="s">
        <v>183</v>
      </c>
      <c r="I291" s="71" t="s">
        <v>355</v>
      </c>
    </row>
    <row r="292" spans="1:11" x14ac:dyDescent="0.25">
      <c r="A292" s="2" t="s">
        <v>5</v>
      </c>
      <c r="B292" s="7" t="s">
        <v>92</v>
      </c>
      <c r="C292" s="4"/>
      <c r="D292" s="72"/>
      <c r="E292" s="20"/>
      <c r="F292" s="20"/>
      <c r="G292" s="20"/>
      <c r="H292" s="20"/>
      <c r="I292" s="73"/>
    </row>
    <row r="293" spans="1:11" ht="15.75" thickBot="1" x14ac:dyDescent="0.3">
      <c r="A293" s="5" t="s">
        <v>30</v>
      </c>
      <c r="B293" s="8"/>
      <c r="C293" s="6"/>
      <c r="D293" s="74"/>
      <c r="E293" s="21"/>
      <c r="F293" s="21"/>
      <c r="G293" s="21"/>
      <c r="H293" s="21"/>
      <c r="I293" s="75"/>
    </row>
    <row r="294" spans="1:11" thickBot="1" x14ac:dyDescent="0.25">
      <c r="A294" s="64" t="s">
        <v>83</v>
      </c>
      <c r="B294" s="65"/>
      <c r="C294" s="65"/>
      <c r="D294" s="66"/>
      <c r="E294" s="67">
        <v>4</v>
      </c>
      <c r="F294" s="67">
        <v>2</v>
      </c>
      <c r="G294" s="67">
        <v>1</v>
      </c>
      <c r="H294" s="67">
        <v>5</v>
      </c>
      <c r="I294" s="76">
        <v>3</v>
      </c>
      <c r="K294" s="62"/>
    </row>
    <row r="295" spans="1:11" ht="15.75" thickBot="1" x14ac:dyDescent="0.3">
      <c r="A295" s="64" t="s">
        <v>8</v>
      </c>
      <c r="B295" s="65"/>
      <c r="C295" s="65"/>
      <c r="D295" s="103"/>
      <c r="E295" s="104" t="s">
        <v>910</v>
      </c>
      <c r="F295" s="104" t="s">
        <v>908</v>
      </c>
      <c r="G295" s="104" t="s">
        <v>907</v>
      </c>
      <c r="H295" s="104" t="s">
        <v>911</v>
      </c>
      <c r="I295" s="105" t="s">
        <v>909</v>
      </c>
    </row>
    <row r="296" spans="1:11" ht="15.75" thickBot="1" x14ac:dyDescent="0.3">
      <c r="A296" s="15" t="s">
        <v>606</v>
      </c>
      <c r="B296" s="16"/>
      <c r="C296" s="16"/>
      <c r="D296" s="16"/>
      <c r="E296" s="16"/>
      <c r="F296" s="17"/>
    </row>
    <row r="297" spans="1:11" x14ac:dyDescent="0.25">
      <c r="A297" s="57"/>
      <c r="B297" s="57"/>
      <c r="C297" s="57"/>
      <c r="D297" s="57"/>
      <c r="E297" s="57"/>
      <c r="F297" s="57"/>
    </row>
    <row r="298" spans="1:11" ht="15.75" thickBot="1" x14ac:dyDescent="0.3">
      <c r="A298" s="53" t="s">
        <v>16</v>
      </c>
      <c r="B298" s="54">
        <f>B289+1</f>
        <v>231</v>
      </c>
      <c r="C298">
        <v>12.15</v>
      </c>
    </row>
    <row r="299" spans="1:11" ht="15.75" thickBot="1" x14ac:dyDescent="0.3">
      <c r="A299" s="9" t="s">
        <v>6</v>
      </c>
      <c r="B299" s="10" t="s">
        <v>7</v>
      </c>
      <c r="C299" s="11" t="s">
        <v>8</v>
      </c>
      <c r="D299" s="9" t="s">
        <v>10</v>
      </c>
      <c r="E299" s="10" t="s">
        <v>11</v>
      </c>
      <c r="F299" s="10" t="s">
        <v>12</v>
      </c>
      <c r="G299" s="10" t="s">
        <v>13</v>
      </c>
      <c r="H299" s="10" t="s">
        <v>14</v>
      </c>
      <c r="I299" s="69" t="s">
        <v>15</v>
      </c>
    </row>
    <row r="300" spans="1:11" ht="24" x14ac:dyDescent="0.25">
      <c r="A300" s="12" t="s">
        <v>57</v>
      </c>
      <c r="B300" s="13" t="s">
        <v>28</v>
      </c>
      <c r="C300" s="14">
        <f>C291+$B$6</f>
        <v>0.48541666666666616</v>
      </c>
      <c r="D300" s="70"/>
      <c r="E300" s="18" t="s">
        <v>204</v>
      </c>
      <c r="F300" s="18" t="s">
        <v>297</v>
      </c>
      <c r="G300" s="18" t="s">
        <v>202</v>
      </c>
      <c r="H300" s="18" t="s">
        <v>170</v>
      </c>
      <c r="I300" s="71"/>
    </row>
    <row r="301" spans="1:11" x14ac:dyDescent="0.25">
      <c r="A301" s="2" t="s">
        <v>5</v>
      </c>
      <c r="B301" s="7" t="s">
        <v>90</v>
      </c>
      <c r="C301" s="4"/>
      <c r="D301" s="72"/>
      <c r="E301" s="20"/>
      <c r="F301" s="20"/>
      <c r="G301" s="20"/>
      <c r="H301" s="20"/>
      <c r="I301" s="73"/>
    </row>
    <row r="302" spans="1:11" ht="15.75" thickBot="1" x14ac:dyDescent="0.3">
      <c r="A302" s="5" t="s">
        <v>30</v>
      </c>
      <c r="B302" s="8"/>
      <c r="C302" s="6"/>
      <c r="D302" s="74"/>
      <c r="E302" s="21"/>
      <c r="F302" s="21"/>
      <c r="G302" s="21"/>
      <c r="H302" s="21"/>
      <c r="I302" s="75"/>
    </row>
    <row r="303" spans="1:11" ht="15.75" thickBot="1" x14ac:dyDescent="0.3">
      <c r="A303" s="64" t="s">
        <v>83</v>
      </c>
      <c r="B303" s="65"/>
      <c r="C303" s="65"/>
      <c r="D303" s="66"/>
      <c r="E303" s="67">
        <v>3</v>
      </c>
      <c r="F303" s="67">
        <v>1</v>
      </c>
      <c r="G303" s="67">
        <v>2</v>
      </c>
      <c r="H303" s="67">
        <v>4</v>
      </c>
      <c r="I303" s="76"/>
    </row>
    <row r="304" spans="1:11" ht="15.75" thickBot="1" x14ac:dyDescent="0.3">
      <c r="A304" s="64" t="s">
        <v>8</v>
      </c>
      <c r="B304" s="65"/>
      <c r="C304" s="65"/>
      <c r="D304" s="103"/>
      <c r="E304" s="104" t="s">
        <v>915</v>
      </c>
      <c r="F304" s="104" t="s">
        <v>913</v>
      </c>
      <c r="G304" s="104" t="s">
        <v>914</v>
      </c>
      <c r="H304" s="104" t="s">
        <v>916</v>
      </c>
      <c r="I304" s="105"/>
    </row>
    <row r="305" spans="1:9" ht="15.75" thickBot="1" x14ac:dyDescent="0.3">
      <c r="A305" s="64"/>
      <c r="B305" s="65"/>
      <c r="C305" s="65"/>
      <c r="D305" s="135"/>
      <c r="E305" s="135"/>
      <c r="F305" s="135"/>
      <c r="G305" s="136"/>
      <c r="H305" s="136"/>
      <c r="I305" s="136"/>
    </row>
    <row r="306" spans="1:9" ht="15.75" thickBot="1" x14ac:dyDescent="0.3">
      <c r="A306" s="15" t="s">
        <v>684</v>
      </c>
      <c r="B306" s="16"/>
      <c r="C306" s="16"/>
      <c r="D306" s="16"/>
      <c r="E306" s="16"/>
      <c r="F306" s="17"/>
    </row>
    <row r="307" spans="1:9" x14ac:dyDescent="0.25">
      <c r="A307" s="57"/>
      <c r="B307" s="57"/>
      <c r="C307" s="57"/>
      <c r="D307" s="57"/>
      <c r="E307" s="57"/>
      <c r="F307" s="57"/>
    </row>
    <row r="308" spans="1:9" ht="15.75" thickBot="1" x14ac:dyDescent="0.3">
      <c r="A308" s="53" t="s">
        <v>16</v>
      </c>
      <c r="B308" s="54">
        <f>B298+1</f>
        <v>232</v>
      </c>
      <c r="C308">
        <v>12.23</v>
      </c>
    </row>
    <row r="309" spans="1:9" ht="15.75" thickBot="1" x14ac:dyDescent="0.3">
      <c r="A309" s="9" t="s">
        <v>6</v>
      </c>
      <c r="B309" s="10" t="s">
        <v>7</v>
      </c>
      <c r="C309" s="11" t="s">
        <v>8</v>
      </c>
      <c r="D309" s="9" t="s">
        <v>10</v>
      </c>
      <c r="E309" s="10" t="s">
        <v>11</v>
      </c>
      <c r="F309" s="10" t="s">
        <v>12</v>
      </c>
      <c r="G309" s="10" t="s">
        <v>13</v>
      </c>
      <c r="H309" s="10" t="s">
        <v>14</v>
      </c>
      <c r="I309" s="69" t="s">
        <v>15</v>
      </c>
    </row>
    <row r="310" spans="1:9" ht="24" x14ac:dyDescent="0.25">
      <c r="A310" s="12" t="s">
        <v>57</v>
      </c>
      <c r="B310" s="13" t="s">
        <v>29</v>
      </c>
      <c r="C310" s="14">
        <f>C300+$B$6</f>
        <v>0.49027777777777726</v>
      </c>
      <c r="D310" s="70"/>
      <c r="E310" s="18" t="s">
        <v>203</v>
      </c>
      <c r="F310" s="18" t="s">
        <v>171</v>
      </c>
      <c r="G310" s="18" t="s">
        <v>169</v>
      </c>
      <c r="H310" s="18" t="s">
        <v>295</v>
      </c>
      <c r="I310" s="71"/>
    </row>
    <row r="311" spans="1:9" x14ac:dyDescent="0.25">
      <c r="A311" s="2" t="s">
        <v>5</v>
      </c>
      <c r="B311" s="7" t="s">
        <v>90</v>
      </c>
      <c r="C311" s="4"/>
      <c r="D311" s="72"/>
      <c r="E311" s="20"/>
      <c r="F311" s="20"/>
      <c r="G311" s="20"/>
      <c r="H311" s="20"/>
      <c r="I311" s="73"/>
    </row>
    <row r="312" spans="1:9" ht="15.75" thickBot="1" x14ac:dyDescent="0.3">
      <c r="A312" s="5" t="s">
        <v>30</v>
      </c>
      <c r="B312" s="8"/>
      <c r="C312" s="6"/>
      <c r="D312" s="74"/>
      <c r="E312" s="21"/>
      <c r="F312" s="21"/>
      <c r="G312" s="21"/>
      <c r="H312" s="21"/>
      <c r="I312" s="75"/>
    </row>
    <row r="313" spans="1:9" ht="15.75" thickBot="1" x14ac:dyDescent="0.3">
      <c r="A313" s="64" t="s">
        <v>83</v>
      </c>
      <c r="B313" s="65"/>
      <c r="C313" s="65"/>
      <c r="D313" s="66"/>
      <c r="E313" s="67">
        <v>4</v>
      </c>
      <c r="F313" s="67">
        <v>2</v>
      </c>
      <c r="G313" s="67">
        <v>1</v>
      </c>
      <c r="H313" s="67">
        <v>3</v>
      </c>
      <c r="I313" s="76"/>
    </row>
    <row r="314" spans="1:9" ht="15.75" thickBot="1" x14ac:dyDescent="0.3">
      <c r="A314" s="64" t="s">
        <v>8</v>
      </c>
      <c r="B314" s="65"/>
      <c r="C314" s="65"/>
      <c r="D314" s="103"/>
      <c r="E314" s="104" t="s">
        <v>925</v>
      </c>
      <c r="F314" s="104" t="s">
        <v>923</v>
      </c>
      <c r="G314" s="104" t="s">
        <v>922</v>
      </c>
      <c r="H314" s="104" t="s">
        <v>924</v>
      </c>
      <c r="I314" s="105"/>
    </row>
    <row r="315" spans="1:9" ht="15.75" thickBot="1" x14ac:dyDescent="0.3">
      <c r="A315" s="15" t="s">
        <v>684</v>
      </c>
      <c r="B315" s="16"/>
      <c r="C315" s="16"/>
      <c r="D315" s="16"/>
      <c r="E315" s="16"/>
      <c r="F315" s="17"/>
    </row>
    <row r="316" spans="1:9" x14ac:dyDescent="0.25">
      <c r="D316" s="46"/>
      <c r="E316" s="46"/>
      <c r="F316" s="46"/>
      <c r="G316" s="46"/>
      <c r="H316" s="46"/>
      <c r="I316" s="46"/>
    </row>
    <row r="317" spans="1:9" ht="15.75" thickBot="1" x14ac:dyDescent="0.3">
      <c r="A317" s="55" t="s">
        <v>16</v>
      </c>
      <c r="B317" s="56">
        <f>B308+1</f>
        <v>233</v>
      </c>
      <c r="C317">
        <v>12.27</v>
      </c>
    </row>
    <row r="318" spans="1:9" ht="15.75" thickBot="1" x14ac:dyDescent="0.3">
      <c r="A318" s="9" t="s">
        <v>6</v>
      </c>
      <c r="B318" s="10" t="s">
        <v>7</v>
      </c>
      <c r="C318" s="11" t="s">
        <v>8</v>
      </c>
      <c r="D318" s="9" t="s">
        <v>10</v>
      </c>
      <c r="E318" s="10" t="s">
        <v>11</v>
      </c>
      <c r="F318" s="10" t="s">
        <v>12</v>
      </c>
      <c r="G318" s="10" t="s">
        <v>13</v>
      </c>
      <c r="H318" s="10" t="s">
        <v>14</v>
      </c>
      <c r="I318" s="69" t="s">
        <v>15</v>
      </c>
    </row>
    <row r="319" spans="1:9" ht="24" x14ac:dyDescent="0.25">
      <c r="A319" s="12" t="s">
        <v>59</v>
      </c>
      <c r="B319" s="13" t="s">
        <v>28</v>
      </c>
      <c r="C319" s="14">
        <f>C310+$B$6</f>
        <v>0.49513888888888835</v>
      </c>
      <c r="D319" s="70" t="s">
        <v>928</v>
      </c>
      <c r="E319" s="18" t="s">
        <v>184</v>
      </c>
      <c r="F319" s="18" t="s">
        <v>107</v>
      </c>
      <c r="G319" s="18" t="s">
        <v>181</v>
      </c>
      <c r="H319" s="18" t="s">
        <v>45</v>
      </c>
      <c r="I319" s="71" t="s">
        <v>135</v>
      </c>
    </row>
    <row r="320" spans="1:9" x14ac:dyDescent="0.25">
      <c r="A320" s="2" t="s">
        <v>5</v>
      </c>
      <c r="B320" s="7" t="s">
        <v>92</v>
      </c>
      <c r="C320" s="4"/>
      <c r="D320" s="72"/>
      <c r="E320" s="20"/>
      <c r="F320" s="20"/>
      <c r="G320" s="20"/>
      <c r="H320" s="20"/>
      <c r="I320" s="73"/>
    </row>
    <row r="321" spans="1:9" ht="15.75" thickBot="1" x14ac:dyDescent="0.3">
      <c r="A321" s="5" t="s">
        <v>31</v>
      </c>
      <c r="B321" s="8"/>
      <c r="C321" s="6"/>
      <c r="D321" s="74"/>
      <c r="E321" s="21"/>
      <c r="F321" s="21"/>
      <c r="G321" s="21"/>
      <c r="H321" s="21"/>
      <c r="I321" s="75"/>
    </row>
    <row r="322" spans="1:9" ht="15.75" thickBot="1" x14ac:dyDescent="0.3">
      <c r="A322" s="64" t="s">
        <v>83</v>
      </c>
      <c r="B322" s="65"/>
      <c r="C322" s="65"/>
      <c r="D322" s="66">
        <v>3</v>
      </c>
      <c r="E322" s="67">
        <v>6</v>
      </c>
      <c r="F322" s="67">
        <v>1</v>
      </c>
      <c r="G322" s="67">
        <v>2</v>
      </c>
      <c r="H322" s="67">
        <v>5</v>
      </c>
      <c r="I322" s="76">
        <v>4</v>
      </c>
    </row>
    <row r="323" spans="1:9" ht="15.75" thickBot="1" x14ac:dyDescent="0.3">
      <c r="A323" s="64" t="s">
        <v>8</v>
      </c>
      <c r="B323" s="65"/>
      <c r="C323" s="65"/>
      <c r="D323" s="103" t="s">
        <v>929</v>
      </c>
      <c r="E323" s="104" t="s">
        <v>932</v>
      </c>
      <c r="F323" s="104" t="s">
        <v>926</v>
      </c>
      <c r="G323" s="104" t="s">
        <v>927</v>
      </c>
      <c r="H323" s="104" t="s">
        <v>931</v>
      </c>
      <c r="I323" s="105" t="s">
        <v>930</v>
      </c>
    </row>
    <row r="324" spans="1:9" ht="15.75" thickBot="1" x14ac:dyDescent="0.3">
      <c r="A324" s="15" t="s">
        <v>687</v>
      </c>
      <c r="B324" s="16"/>
      <c r="C324" s="16"/>
      <c r="D324" s="16"/>
      <c r="E324" s="16"/>
      <c r="F324" s="17"/>
    </row>
    <row r="325" spans="1:9" x14ac:dyDescent="0.25">
      <c r="A325" s="57"/>
      <c r="B325" s="57"/>
      <c r="C325" s="57"/>
      <c r="D325" s="57"/>
      <c r="E325" s="57"/>
      <c r="F325" s="57"/>
    </row>
    <row r="326" spans="1:9" ht="15.75" thickBot="1" x14ac:dyDescent="0.3">
      <c r="A326" s="55" t="s">
        <v>16</v>
      </c>
      <c r="B326" s="56">
        <f>B317+1</f>
        <v>234</v>
      </c>
      <c r="C326">
        <v>12.31</v>
      </c>
    </row>
    <row r="327" spans="1:9" ht="15.75" thickBot="1" x14ac:dyDescent="0.3">
      <c r="A327" s="9" t="s">
        <v>6</v>
      </c>
      <c r="B327" s="10" t="s">
        <v>7</v>
      </c>
      <c r="C327" s="11" t="s">
        <v>8</v>
      </c>
      <c r="D327" s="9" t="s">
        <v>10</v>
      </c>
      <c r="E327" s="10" t="s">
        <v>11</v>
      </c>
      <c r="F327" s="10" t="s">
        <v>12</v>
      </c>
      <c r="G327" s="10" t="s">
        <v>13</v>
      </c>
      <c r="H327" s="10" t="s">
        <v>14</v>
      </c>
      <c r="I327" s="69" t="s">
        <v>15</v>
      </c>
    </row>
    <row r="328" spans="1:9" ht="36" x14ac:dyDescent="0.25">
      <c r="A328" s="12" t="s">
        <v>59</v>
      </c>
      <c r="B328" s="13" t="s">
        <v>29</v>
      </c>
      <c r="C328" s="14">
        <f>C319+$B$6</f>
        <v>0.49999999999999944</v>
      </c>
      <c r="D328" s="70" t="s">
        <v>197</v>
      </c>
      <c r="E328" s="18" t="s">
        <v>104</v>
      </c>
      <c r="F328" s="18" t="s">
        <v>108</v>
      </c>
      <c r="G328" s="18" t="s">
        <v>46</v>
      </c>
      <c r="H328" s="18" t="s">
        <v>182</v>
      </c>
      <c r="I328" s="71" t="s">
        <v>192</v>
      </c>
    </row>
    <row r="329" spans="1:9" x14ac:dyDescent="0.25">
      <c r="A329" s="2" t="s">
        <v>5</v>
      </c>
      <c r="B329" s="7" t="s">
        <v>92</v>
      </c>
      <c r="C329" s="4"/>
      <c r="D329" s="72"/>
      <c r="E329" s="20"/>
      <c r="F329" s="20"/>
      <c r="G329" s="20"/>
      <c r="H329" s="20"/>
      <c r="I329" s="73"/>
    </row>
    <row r="330" spans="1:9" ht="15.75" thickBot="1" x14ac:dyDescent="0.3">
      <c r="A330" s="5" t="s">
        <v>31</v>
      </c>
      <c r="B330" s="8"/>
      <c r="C330" s="6"/>
      <c r="D330" s="74"/>
      <c r="E330" s="21"/>
      <c r="F330" s="21"/>
      <c r="G330" s="21"/>
      <c r="H330" s="21"/>
      <c r="I330" s="75"/>
    </row>
    <row r="331" spans="1:9" ht="15.75" thickBot="1" x14ac:dyDescent="0.3">
      <c r="A331" s="64" t="s">
        <v>83</v>
      </c>
      <c r="B331" s="65"/>
      <c r="C331" s="65"/>
      <c r="D331" s="66">
        <v>4</v>
      </c>
      <c r="E331" s="67" t="s">
        <v>364</v>
      </c>
      <c r="F331" s="67">
        <v>3</v>
      </c>
      <c r="G331" s="67">
        <v>1</v>
      </c>
      <c r="H331" s="67">
        <v>5</v>
      </c>
      <c r="I331" s="76">
        <v>2</v>
      </c>
    </row>
    <row r="332" spans="1:9" ht="15.75" thickBot="1" x14ac:dyDescent="0.3">
      <c r="A332" s="64" t="s">
        <v>8</v>
      </c>
      <c r="B332" s="65"/>
      <c r="C332" s="65"/>
      <c r="D332" s="103" t="s">
        <v>936</v>
      </c>
      <c r="E332" s="104"/>
      <c r="F332" s="104" t="s">
        <v>935</v>
      </c>
      <c r="G332" s="104" t="s">
        <v>933</v>
      </c>
      <c r="H332" s="104" t="s">
        <v>937</v>
      </c>
      <c r="I332" s="105" t="s">
        <v>934</v>
      </c>
    </row>
    <row r="333" spans="1:9" ht="15.75" thickBot="1" x14ac:dyDescent="0.3">
      <c r="A333" s="15" t="s">
        <v>688</v>
      </c>
      <c r="B333" s="16"/>
      <c r="C333" s="16"/>
      <c r="D333" s="16"/>
      <c r="E333" s="16"/>
      <c r="F333" s="17"/>
    </row>
    <row r="334" spans="1:9" x14ac:dyDescent="0.25">
      <c r="D334" s="46"/>
      <c r="E334" s="46"/>
      <c r="F334" s="46"/>
      <c r="G334" s="46"/>
      <c r="H334" s="46"/>
      <c r="I334" s="46"/>
    </row>
    <row r="335" spans="1:9" ht="15.75" thickBot="1" x14ac:dyDescent="0.3">
      <c r="A335" s="55" t="s">
        <v>16</v>
      </c>
      <c r="B335" s="56">
        <f>B326+1</f>
        <v>235</v>
      </c>
      <c r="C335">
        <v>12.38</v>
      </c>
    </row>
    <row r="336" spans="1:9" ht="15.75" thickBot="1" x14ac:dyDescent="0.3">
      <c r="A336" s="9" t="s">
        <v>6</v>
      </c>
      <c r="B336" s="10" t="s">
        <v>7</v>
      </c>
      <c r="C336" s="11" t="s">
        <v>8</v>
      </c>
      <c r="D336" s="9" t="s">
        <v>10</v>
      </c>
      <c r="E336" s="10" t="s">
        <v>11</v>
      </c>
      <c r="F336" s="10" t="s">
        <v>12</v>
      </c>
      <c r="G336" s="10" t="s">
        <v>13</v>
      </c>
      <c r="H336" s="10" t="s">
        <v>14</v>
      </c>
      <c r="I336" s="69" t="s">
        <v>15</v>
      </c>
    </row>
    <row r="337" spans="1:9" ht="24" x14ac:dyDescent="0.25">
      <c r="A337" s="12" t="s">
        <v>59</v>
      </c>
      <c r="B337" s="13" t="s">
        <v>32</v>
      </c>
      <c r="C337" s="14">
        <f>C328+$B$6</f>
        <v>0.50486111111111054</v>
      </c>
      <c r="D337" s="70" t="s">
        <v>119</v>
      </c>
      <c r="E337" s="18" t="s">
        <v>124</v>
      </c>
      <c r="F337" s="18" t="s">
        <v>23</v>
      </c>
      <c r="G337" s="18" t="s">
        <v>191</v>
      </c>
      <c r="H337" s="18" t="s">
        <v>25</v>
      </c>
      <c r="I337" s="71" t="s">
        <v>555</v>
      </c>
    </row>
    <row r="338" spans="1:9" x14ac:dyDescent="0.25">
      <c r="A338" s="2" t="s">
        <v>5</v>
      </c>
      <c r="B338" s="7" t="s">
        <v>92</v>
      </c>
      <c r="C338" s="4"/>
      <c r="D338" s="72"/>
      <c r="E338" s="20"/>
      <c r="F338" s="20"/>
      <c r="G338" s="20"/>
      <c r="H338" s="20"/>
      <c r="I338" s="73"/>
    </row>
    <row r="339" spans="1:9" ht="15.75" thickBot="1" x14ac:dyDescent="0.3">
      <c r="A339" s="5" t="s">
        <v>31</v>
      </c>
      <c r="B339" s="8"/>
      <c r="C339" s="6"/>
      <c r="D339" s="74"/>
      <c r="E339" s="21"/>
      <c r="F339" s="21"/>
      <c r="G339" s="21"/>
      <c r="H339" s="21"/>
      <c r="I339" s="75"/>
    </row>
    <row r="340" spans="1:9" ht="15.75" thickBot="1" x14ac:dyDescent="0.3">
      <c r="A340" s="64" t="s">
        <v>83</v>
      </c>
      <c r="B340" s="65"/>
      <c r="C340" s="65"/>
      <c r="D340" s="66">
        <v>4</v>
      </c>
      <c r="E340" s="67" t="s">
        <v>364</v>
      </c>
      <c r="F340" s="67">
        <v>3</v>
      </c>
      <c r="G340" s="67">
        <v>2</v>
      </c>
      <c r="H340" s="67" t="s">
        <v>364</v>
      </c>
      <c r="I340" s="76">
        <v>1</v>
      </c>
    </row>
    <row r="341" spans="1:9" ht="15.75" thickBot="1" x14ac:dyDescent="0.3">
      <c r="A341" s="64" t="s">
        <v>8</v>
      </c>
      <c r="B341" s="65"/>
      <c r="C341" s="65"/>
      <c r="D341" s="103" t="s">
        <v>943</v>
      </c>
      <c r="E341" s="104"/>
      <c r="F341" s="104" t="s">
        <v>942</v>
      </c>
      <c r="G341" s="104" t="s">
        <v>827</v>
      </c>
      <c r="H341" s="104"/>
      <c r="I341" s="105" t="s">
        <v>941</v>
      </c>
    </row>
    <row r="342" spans="1:9" ht="15.75" thickBot="1" x14ac:dyDescent="0.3">
      <c r="A342" s="15" t="s">
        <v>689</v>
      </c>
      <c r="B342" s="16"/>
      <c r="C342" s="16"/>
      <c r="D342" s="16"/>
      <c r="E342" s="16"/>
      <c r="F342" s="17"/>
    </row>
    <row r="343" spans="1:9" x14ac:dyDescent="0.25">
      <c r="A343" s="57"/>
      <c r="B343" s="57"/>
      <c r="C343" s="57"/>
      <c r="D343" s="57"/>
      <c r="E343" s="57"/>
      <c r="F343" s="57"/>
    </row>
    <row r="344" spans="1:9" ht="15.75" thickBot="1" x14ac:dyDescent="0.3">
      <c r="A344" s="53" t="s">
        <v>16</v>
      </c>
      <c r="B344" s="54">
        <f>B335+1</f>
        <v>236</v>
      </c>
      <c r="C344">
        <v>12.42</v>
      </c>
    </row>
    <row r="345" spans="1:9" ht="15.75" thickBot="1" x14ac:dyDescent="0.3">
      <c r="A345" s="9" t="s">
        <v>6</v>
      </c>
      <c r="B345" s="10" t="s">
        <v>7</v>
      </c>
      <c r="C345" s="11" t="s">
        <v>8</v>
      </c>
      <c r="D345" s="9" t="s">
        <v>10</v>
      </c>
      <c r="E345" s="10" t="s">
        <v>11</v>
      </c>
      <c r="F345" s="10" t="s">
        <v>12</v>
      </c>
      <c r="G345" s="10" t="s">
        <v>13</v>
      </c>
      <c r="H345" s="10" t="s">
        <v>14</v>
      </c>
      <c r="I345" s="69" t="s">
        <v>15</v>
      </c>
    </row>
    <row r="346" spans="1:9" ht="24" x14ac:dyDescent="0.25">
      <c r="A346" s="12" t="s">
        <v>72</v>
      </c>
      <c r="B346" s="13" t="s">
        <v>28</v>
      </c>
      <c r="C346" s="14">
        <f>C337+$B$6</f>
        <v>0.50972222222222163</v>
      </c>
      <c r="D346" s="70"/>
      <c r="E346" s="18" t="s">
        <v>171</v>
      </c>
      <c r="F346" s="18" t="s">
        <v>169</v>
      </c>
      <c r="G346" s="18" t="s">
        <v>128</v>
      </c>
      <c r="H346" s="18" t="s">
        <v>170</v>
      </c>
      <c r="I346" s="71"/>
    </row>
    <row r="347" spans="1:9" x14ac:dyDescent="0.25">
      <c r="A347" s="2" t="s">
        <v>48</v>
      </c>
      <c r="B347" s="7" t="s">
        <v>96</v>
      </c>
      <c r="C347" s="4"/>
      <c r="D347" s="72"/>
      <c r="E347" s="20"/>
      <c r="F347" s="20"/>
      <c r="G347" s="20"/>
      <c r="H347" s="20"/>
      <c r="I347" s="73"/>
    </row>
    <row r="348" spans="1:9" ht="15.75" thickBot="1" x14ac:dyDescent="0.3">
      <c r="A348" s="5" t="s">
        <v>30</v>
      </c>
      <c r="B348" s="8"/>
      <c r="C348" s="6"/>
      <c r="D348" s="74"/>
      <c r="E348" s="21"/>
      <c r="F348" s="21"/>
      <c r="G348" s="21"/>
      <c r="H348" s="21"/>
      <c r="I348" s="75"/>
    </row>
    <row r="349" spans="1:9" ht="15.75" thickBot="1" x14ac:dyDescent="0.3">
      <c r="A349" s="64" t="s">
        <v>83</v>
      </c>
      <c r="B349" s="65"/>
      <c r="C349" s="65"/>
      <c r="D349" s="66"/>
      <c r="E349" s="67">
        <v>2</v>
      </c>
      <c r="F349" s="67">
        <v>1</v>
      </c>
      <c r="G349" s="67">
        <v>3</v>
      </c>
      <c r="H349" s="67">
        <v>4</v>
      </c>
      <c r="I349" s="76"/>
    </row>
    <row r="350" spans="1:9" ht="15.75" thickBot="1" x14ac:dyDescent="0.3">
      <c r="A350" s="64" t="s">
        <v>8</v>
      </c>
      <c r="B350" s="65"/>
      <c r="C350" s="65"/>
      <c r="D350" s="103"/>
      <c r="E350" s="104" t="s">
        <v>945</v>
      </c>
      <c r="F350" s="104" t="s">
        <v>944</v>
      </c>
      <c r="G350" s="104" t="s">
        <v>821</v>
      </c>
      <c r="H350" s="104" t="s">
        <v>946</v>
      </c>
      <c r="I350" s="105"/>
    </row>
    <row r="351" spans="1:9" ht="15.75" thickBot="1" x14ac:dyDescent="0.3">
      <c r="A351" s="15" t="s">
        <v>690</v>
      </c>
      <c r="B351" s="16"/>
      <c r="C351" s="16"/>
      <c r="D351" s="16"/>
      <c r="E351" s="16"/>
      <c r="F351" s="17"/>
    </row>
    <row r="352" spans="1:9" x14ac:dyDescent="0.25">
      <c r="D352" s="46"/>
      <c r="E352" s="46"/>
      <c r="F352" s="46"/>
      <c r="G352" s="46"/>
      <c r="H352" s="46"/>
      <c r="I352" s="46"/>
    </row>
    <row r="353" spans="1:9" ht="15.75" thickBot="1" x14ac:dyDescent="0.3">
      <c r="A353" s="55" t="s">
        <v>16</v>
      </c>
      <c r="B353" s="56">
        <f>B344+1</f>
        <v>237</v>
      </c>
      <c r="C353">
        <v>12.48</v>
      </c>
    </row>
    <row r="354" spans="1:9" ht="15.75" thickBot="1" x14ac:dyDescent="0.3">
      <c r="A354" s="9" t="s">
        <v>6</v>
      </c>
      <c r="B354" s="10" t="s">
        <v>7</v>
      </c>
      <c r="C354" s="11" t="s">
        <v>8</v>
      </c>
      <c r="D354" s="9" t="s">
        <v>10</v>
      </c>
      <c r="E354" s="10" t="s">
        <v>11</v>
      </c>
      <c r="F354" s="10" t="s">
        <v>12</v>
      </c>
      <c r="G354" s="10" t="s">
        <v>13</v>
      </c>
      <c r="H354" s="10" t="s">
        <v>14</v>
      </c>
      <c r="I354" s="69" t="s">
        <v>15</v>
      </c>
    </row>
    <row r="355" spans="1:9" ht="24" x14ac:dyDescent="0.25">
      <c r="A355" s="12" t="s">
        <v>59</v>
      </c>
      <c r="B355" s="13" t="s">
        <v>28</v>
      </c>
      <c r="C355" s="14">
        <f>C346+$B$6</f>
        <v>0.51458333333333273</v>
      </c>
      <c r="D355" s="70" t="s">
        <v>27</v>
      </c>
      <c r="E355" s="18" t="s">
        <v>104</v>
      </c>
      <c r="F355" s="18" t="s">
        <v>173</v>
      </c>
      <c r="G355" s="18" t="s">
        <v>200</v>
      </c>
      <c r="H355" s="18" t="s">
        <v>182</v>
      </c>
      <c r="I355" s="71" t="s">
        <v>25</v>
      </c>
    </row>
    <row r="356" spans="1:9" x14ac:dyDescent="0.25">
      <c r="A356" s="2" t="s">
        <v>48</v>
      </c>
      <c r="B356" s="7" t="s">
        <v>91</v>
      </c>
      <c r="C356" s="4"/>
      <c r="D356" s="72"/>
      <c r="E356" s="20"/>
      <c r="F356" s="20"/>
      <c r="G356" s="20"/>
      <c r="H356" s="20"/>
      <c r="I356" s="73"/>
    </row>
    <row r="357" spans="1:9" ht="15.75" thickBot="1" x14ac:dyDescent="0.3">
      <c r="A357" s="5" t="s">
        <v>30</v>
      </c>
      <c r="B357" s="8"/>
      <c r="C357" s="6"/>
      <c r="D357" s="74"/>
      <c r="E357" s="21"/>
      <c r="F357" s="21"/>
      <c r="G357" s="21"/>
      <c r="H357" s="21"/>
      <c r="I357" s="75"/>
    </row>
    <row r="358" spans="1:9" ht="15.75" thickBot="1" x14ac:dyDescent="0.3">
      <c r="A358" s="64" t="s">
        <v>83</v>
      </c>
      <c r="B358" s="65"/>
      <c r="C358" s="65"/>
      <c r="D358" s="66">
        <v>3</v>
      </c>
      <c r="E358" s="67">
        <v>2</v>
      </c>
      <c r="F358" s="67">
        <v>1</v>
      </c>
      <c r="G358" s="67">
        <v>4</v>
      </c>
      <c r="H358" s="67">
        <v>5</v>
      </c>
      <c r="I358" s="76">
        <v>6</v>
      </c>
    </row>
    <row r="359" spans="1:9" ht="15.75" thickBot="1" x14ac:dyDescent="0.3">
      <c r="A359" s="64" t="s">
        <v>8</v>
      </c>
      <c r="B359" s="65"/>
      <c r="C359" s="65"/>
      <c r="D359" s="103" t="s">
        <v>949</v>
      </c>
      <c r="E359" s="104" t="s">
        <v>948</v>
      </c>
      <c r="F359" s="104" t="s">
        <v>947</v>
      </c>
      <c r="G359" s="104" t="s">
        <v>950</v>
      </c>
      <c r="H359" s="104" t="s">
        <v>951</v>
      </c>
      <c r="I359" s="105" t="s">
        <v>778</v>
      </c>
    </row>
    <row r="360" spans="1:9" ht="15.75" thickBot="1" x14ac:dyDescent="0.3">
      <c r="A360" s="15" t="s">
        <v>691</v>
      </c>
      <c r="B360" s="16"/>
      <c r="C360" s="16"/>
      <c r="D360" s="16"/>
      <c r="E360" s="16"/>
      <c r="F360" s="17"/>
    </row>
    <row r="362" spans="1:9" ht="15.75" thickBot="1" x14ac:dyDescent="0.3">
      <c r="A362" s="55" t="s">
        <v>16</v>
      </c>
      <c r="B362" s="56">
        <f>B353+1</f>
        <v>238</v>
      </c>
      <c r="C362">
        <v>12.54</v>
      </c>
    </row>
    <row r="363" spans="1:9" ht="15.75" thickBot="1" x14ac:dyDescent="0.3">
      <c r="A363" s="9" t="s">
        <v>6</v>
      </c>
      <c r="B363" s="10" t="s">
        <v>7</v>
      </c>
      <c r="C363" s="11" t="s">
        <v>8</v>
      </c>
      <c r="D363" s="9" t="s">
        <v>10</v>
      </c>
      <c r="E363" s="10" t="s">
        <v>11</v>
      </c>
      <c r="F363" s="10" t="s">
        <v>12</v>
      </c>
      <c r="G363" s="10" t="s">
        <v>13</v>
      </c>
      <c r="H363" s="10" t="s">
        <v>14</v>
      </c>
      <c r="I363" s="69" t="s">
        <v>15</v>
      </c>
    </row>
    <row r="364" spans="1:9" ht="24" x14ac:dyDescent="0.25">
      <c r="A364" s="12" t="s">
        <v>59</v>
      </c>
      <c r="B364" s="13" t="s">
        <v>29</v>
      </c>
      <c r="C364" s="14">
        <f>C355+$B$6</f>
        <v>0.51944444444444382</v>
      </c>
      <c r="D364" s="70" t="s">
        <v>33</v>
      </c>
      <c r="E364" s="18" t="s">
        <v>181</v>
      </c>
      <c r="F364" s="18" t="s">
        <v>201</v>
      </c>
      <c r="G364" s="18" t="s">
        <v>22</v>
      </c>
      <c r="H364" s="18" t="s">
        <v>183</v>
      </c>
      <c r="I364" s="71" t="s">
        <v>114</v>
      </c>
    </row>
    <row r="365" spans="1:9" x14ac:dyDescent="0.25">
      <c r="A365" s="2" t="s">
        <v>48</v>
      </c>
      <c r="B365" s="7" t="s">
        <v>91</v>
      </c>
      <c r="C365" s="4"/>
      <c r="D365" s="72"/>
      <c r="E365" s="20"/>
      <c r="F365" s="20"/>
      <c r="G365" s="20"/>
      <c r="H365" s="20"/>
      <c r="I365" s="73"/>
    </row>
    <row r="366" spans="1:9" ht="15.75" thickBot="1" x14ac:dyDescent="0.3">
      <c r="A366" s="5" t="s">
        <v>30</v>
      </c>
      <c r="B366" s="8"/>
      <c r="C366" s="6"/>
      <c r="D366" s="74"/>
      <c r="E366" s="21"/>
      <c r="F366" s="21"/>
      <c r="G366" s="21"/>
      <c r="H366" s="21"/>
      <c r="I366" s="75"/>
    </row>
    <row r="367" spans="1:9" ht="15.75" thickBot="1" x14ac:dyDescent="0.3">
      <c r="A367" s="64" t="s">
        <v>83</v>
      </c>
      <c r="B367" s="65"/>
      <c r="C367" s="65"/>
      <c r="D367" s="66">
        <v>6</v>
      </c>
      <c r="E367" s="67">
        <v>5</v>
      </c>
      <c r="F367" s="67">
        <v>1</v>
      </c>
      <c r="G367" s="67">
        <v>2</v>
      </c>
      <c r="H367" s="67">
        <v>3</v>
      </c>
      <c r="I367" s="76">
        <v>4</v>
      </c>
    </row>
    <row r="368" spans="1:9" ht="15.75" thickBot="1" x14ac:dyDescent="0.3">
      <c r="A368" s="64" t="s">
        <v>8</v>
      </c>
      <c r="B368" s="65"/>
      <c r="C368" s="65"/>
      <c r="D368" s="103" t="s">
        <v>957</v>
      </c>
      <c r="E368" s="104" t="s">
        <v>956</v>
      </c>
      <c r="F368" s="104" t="s">
        <v>952</v>
      </c>
      <c r="G368" s="104" t="s">
        <v>953</v>
      </c>
      <c r="H368" s="104" t="s">
        <v>954</v>
      </c>
      <c r="I368" s="105" t="s">
        <v>955</v>
      </c>
    </row>
    <row r="369" spans="1:9" ht="15.75" thickBot="1" x14ac:dyDescent="0.3">
      <c r="A369" s="15" t="s">
        <v>692</v>
      </c>
      <c r="B369" s="16"/>
      <c r="C369" s="16"/>
      <c r="D369" s="16"/>
      <c r="E369" s="16"/>
      <c r="F369" s="17"/>
    </row>
    <row r="371" spans="1:9" ht="15.75" thickBot="1" x14ac:dyDescent="0.3">
      <c r="A371" s="53" t="s">
        <v>16</v>
      </c>
      <c r="B371" s="54">
        <f>B362+1</f>
        <v>239</v>
      </c>
      <c r="C371">
        <v>12.59</v>
      </c>
    </row>
    <row r="372" spans="1:9" ht="15.75" thickBot="1" x14ac:dyDescent="0.3">
      <c r="A372" s="9" t="s">
        <v>6</v>
      </c>
      <c r="B372" s="10" t="s">
        <v>7</v>
      </c>
      <c r="C372" s="11" t="s">
        <v>8</v>
      </c>
      <c r="D372" s="9" t="s">
        <v>10</v>
      </c>
      <c r="E372" s="10" t="s">
        <v>11</v>
      </c>
      <c r="F372" s="10" t="s">
        <v>12</v>
      </c>
      <c r="G372" s="10" t="s">
        <v>13</v>
      </c>
      <c r="H372" s="10" t="s">
        <v>14</v>
      </c>
      <c r="I372" s="69" t="s">
        <v>15</v>
      </c>
    </row>
    <row r="373" spans="1:9" ht="48" x14ac:dyDescent="0.25">
      <c r="A373" s="12" t="s">
        <v>188</v>
      </c>
      <c r="B373" s="13" t="s">
        <v>28</v>
      </c>
      <c r="C373" s="14">
        <f>C364+$B$6</f>
        <v>0.52430555555555491</v>
      </c>
      <c r="D373" s="70"/>
      <c r="E373" s="18" t="s">
        <v>207</v>
      </c>
      <c r="F373" s="18" t="s">
        <v>190</v>
      </c>
      <c r="G373" s="18" t="s">
        <v>208</v>
      </c>
      <c r="H373" s="18" t="s">
        <v>296</v>
      </c>
      <c r="I373" s="71"/>
    </row>
    <row r="374" spans="1:9" x14ac:dyDescent="0.25">
      <c r="A374" s="2" t="s">
        <v>48</v>
      </c>
      <c r="B374" s="7" t="s">
        <v>96</v>
      </c>
      <c r="C374" s="4"/>
      <c r="D374" s="72"/>
      <c r="E374" s="20"/>
      <c r="F374" s="20"/>
      <c r="G374" s="20"/>
      <c r="H374" s="20"/>
      <c r="I374" s="73"/>
    </row>
    <row r="375" spans="1:9" ht="15.75" thickBot="1" x14ac:dyDescent="0.3">
      <c r="A375" s="5" t="s">
        <v>31</v>
      </c>
      <c r="B375" s="8"/>
      <c r="C375" s="6"/>
      <c r="D375" s="74"/>
      <c r="E375" s="21"/>
      <c r="F375" s="21"/>
      <c r="G375" s="21"/>
      <c r="H375" s="21"/>
      <c r="I375" s="75"/>
    </row>
    <row r="376" spans="1:9" ht="15.75" thickBot="1" x14ac:dyDescent="0.3">
      <c r="A376" s="64" t="s">
        <v>83</v>
      </c>
      <c r="B376" s="65"/>
      <c r="C376" s="65"/>
      <c r="D376" s="66"/>
      <c r="E376" s="67"/>
      <c r="F376" s="67">
        <v>1</v>
      </c>
      <c r="G376" s="67">
        <v>2</v>
      </c>
      <c r="H376" s="67" t="s">
        <v>364</v>
      </c>
      <c r="I376" s="76"/>
    </row>
    <row r="377" spans="1:9" ht="15.75" thickBot="1" x14ac:dyDescent="0.3">
      <c r="A377" s="64" t="s">
        <v>8</v>
      </c>
      <c r="B377" s="65"/>
      <c r="C377" s="65"/>
      <c r="D377" s="103"/>
      <c r="E377" s="104" t="s">
        <v>364</v>
      </c>
      <c r="F377" s="104" t="s">
        <v>960</v>
      </c>
      <c r="G377" s="104" t="s">
        <v>961</v>
      </c>
      <c r="H377" s="104"/>
      <c r="I377" s="105"/>
    </row>
    <row r="378" spans="1:9" ht="15.75" thickBot="1" x14ac:dyDescent="0.3">
      <c r="A378" s="15" t="s">
        <v>693</v>
      </c>
      <c r="B378" s="16"/>
      <c r="C378" s="16"/>
      <c r="D378" s="16"/>
      <c r="E378" s="16"/>
      <c r="F378" s="17"/>
    </row>
    <row r="380" spans="1:9" ht="15.75" thickBot="1" x14ac:dyDescent="0.3">
      <c r="A380" s="55" t="s">
        <v>16</v>
      </c>
      <c r="B380" s="56">
        <f>B371+1</f>
        <v>240</v>
      </c>
      <c r="C380">
        <v>13.04</v>
      </c>
    </row>
    <row r="381" spans="1:9" ht="15.75" thickBot="1" x14ac:dyDescent="0.3">
      <c r="A381" s="9" t="s">
        <v>6</v>
      </c>
      <c r="B381" s="10" t="s">
        <v>7</v>
      </c>
      <c r="C381" s="11" t="s">
        <v>8</v>
      </c>
      <c r="D381" s="9" t="s">
        <v>10</v>
      </c>
      <c r="E381" s="10" t="s">
        <v>11</v>
      </c>
      <c r="F381" s="10" t="s">
        <v>12</v>
      </c>
      <c r="G381" s="10" t="s">
        <v>13</v>
      </c>
      <c r="H381" s="10" t="s">
        <v>14</v>
      </c>
      <c r="I381" s="69" t="s">
        <v>15</v>
      </c>
    </row>
    <row r="382" spans="1:9" ht="24" x14ac:dyDescent="0.25">
      <c r="A382" s="12" t="s">
        <v>59</v>
      </c>
      <c r="B382" s="13" t="s">
        <v>28</v>
      </c>
      <c r="C382" s="14">
        <f>C373+$B$6</f>
        <v>0.52916666666666601</v>
      </c>
      <c r="D382" s="70" t="s">
        <v>191</v>
      </c>
      <c r="E382" s="18" t="s">
        <v>205</v>
      </c>
      <c r="F382" s="18" t="s">
        <v>35</v>
      </c>
      <c r="G382" s="18" t="s">
        <v>26</v>
      </c>
      <c r="H382" s="18" t="s">
        <v>555</v>
      </c>
      <c r="I382" s="71" t="s">
        <v>193</v>
      </c>
    </row>
    <row r="383" spans="1:9" x14ac:dyDescent="0.25">
      <c r="A383" s="2" t="s">
        <v>48</v>
      </c>
      <c r="B383" s="7" t="s">
        <v>92</v>
      </c>
      <c r="C383" s="4"/>
      <c r="D383" s="72"/>
      <c r="E383" s="20"/>
      <c r="F383" s="20"/>
      <c r="G383" s="20"/>
      <c r="H383" s="20"/>
      <c r="I383" s="73"/>
    </row>
    <row r="384" spans="1:9" ht="15.75" thickBot="1" x14ac:dyDescent="0.3">
      <c r="A384" s="5" t="s">
        <v>31</v>
      </c>
      <c r="B384" s="8"/>
      <c r="C384" s="6"/>
      <c r="D384" s="74"/>
      <c r="E384" s="21"/>
      <c r="F384" s="21"/>
      <c r="G384" s="21"/>
      <c r="H384" s="21"/>
      <c r="I384" s="75"/>
    </row>
    <row r="385" spans="1:9" ht="15.75" thickBot="1" x14ac:dyDescent="0.3">
      <c r="A385" s="64" t="s">
        <v>83</v>
      </c>
      <c r="B385" s="65"/>
      <c r="C385" s="65"/>
      <c r="D385" s="66">
        <v>5</v>
      </c>
      <c r="E385" s="67">
        <v>1</v>
      </c>
      <c r="F385" s="67">
        <v>3</v>
      </c>
      <c r="G385" s="67">
        <v>4</v>
      </c>
      <c r="H385" s="67">
        <v>2</v>
      </c>
      <c r="I385" s="76">
        <v>6</v>
      </c>
    </row>
    <row r="386" spans="1:9" ht="15.75" thickBot="1" x14ac:dyDescent="0.3">
      <c r="A386" s="64" t="s">
        <v>8</v>
      </c>
      <c r="B386" s="65"/>
      <c r="C386" s="65"/>
      <c r="D386" s="103" t="s">
        <v>966</v>
      </c>
      <c r="E386" s="104" t="s">
        <v>962</v>
      </c>
      <c r="F386" s="104" t="s">
        <v>964</v>
      </c>
      <c r="G386" s="104" t="s">
        <v>965</v>
      </c>
      <c r="H386" s="104" t="s">
        <v>963</v>
      </c>
      <c r="I386" s="105" t="s">
        <v>967</v>
      </c>
    </row>
    <row r="387" spans="1:9" ht="15.75" thickBot="1" x14ac:dyDescent="0.3">
      <c r="A387" s="15" t="s">
        <v>694</v>
      </c>
      <c r="B387" s="16"/>
      <c r="C387" s="16"/>
      <c r="D387" s="16"/>
      <c r="E387" s="16"/>
      <c r="F387" s="17"/>
    </row>
    <row r="389" spans="1:9" ht="15.75" thickBot="1" x14ac:dyDescent="0.3">
      <c r="A389" s="55" t="s">
        <v>16</v>
      </c>
      <c r="B389" s="56">
        <f>B380+1</f>
        <v>241</v>
      </c>
      <c r="C389">
        <v>13.12</v>
      </c>
    </row>
    <row r="390" spans="1:9" ht="15.75" thickBot="1" x14ac:dyDescent="0.3">
      <c r="A390" s="9" t="s">
        <v>6</v>
      </c>
      <c r="B390" s="10" t="s">
        <v>7</v>
      </c>
      <c r="C390" s="11" t="s">
        <v>8</v>
      </c>
      <c r="D390" s="9" t="s">
        <v>10</v>
      </c>
      <c r="E390" s="10" t="s">
        <v>11</v>
      </c>
      <c r="F390" s="10" t="s">
        <v>12</v>
      </c>
      <c r="G390" s="10" t="s">
        <v>13</v>
      </c>
      <c r="H390" s="10" t="s">
        <v>14</v>
      </c>
      <c r="I390" s="69" t="s">
        <v>15</v>
      </c>
    </row>
    <row r="391" spans="1:9" ht="36" x14ac:dyDescent="0.25">
      <c r="A391" s="12" t="s">
        <v>59</v>
      </c>
      <c r="B391" s="13" t="s">
        <v>29</v>
      </c>
      <c r="C391" s="14">
        <f>C382+$B$6</f>
        <v>0.5340277777777771</v>
      </c>
      <c r="D391" s="70" t="s">
        <v>184</v>
      </c>
      <c r="E391" s="18" t="s">
        <v>198</v>
      </c>
      <c r="F391" s="18" t="s">
        <v>108</v>
      </c>
      <c r="G391" s="18" t="s">
        <v>23</v>
      </c>
      <c r="H391" s="18" t="s">
        <v>197</v>
      </c>
      <c r="I391" s="71" t="s">
        <v>209</v>
      </c>
    </row>
    <row r="392" spans="1:9" x14ac:dyDescent="0.25">
      <c r="A392" s="2" t="s">
        <v>48</v>
      </c>
      <c r="B392" s="7" t="s">
        <v>92</v>
      </c>
      <c r="C392" s="4"/>
      <c r="D392" s="72"/>
      <c r="E392" s="20"/>
      <c r="F392" s="20"/>
      <c r="G392" s="20"/>
      <c r="H392" s="20"/>
      <c r="I392" s="73"/>
    </row>
    <row r="393" spans="1:9" ht="15.75" thickBot="1" x14ac:dyDescent="0.3">
      <c r="A393" s="5" t="s">
        <v>31</v>
      </c>
      <c r="B393" s="8"/>
      <c r="C393" s="6"/>
      <c r="D393" s="74"/>
      <c r="E393" s="21"/>
      <c r="F393" s="21"/>
      <c r="G393" s="21"/>
      <c r="H393" s="21"/>
      <c r="I393" s="75"/>
    </row>
    <row r="394" spans="1:9" ht="15.75" thickBot="1" x14ac:dyDescent="0.3">
      <c r="A394" s="64" t="s">
        <v>83</v>
      </c>
      <c r="B394" s="65"/>
      <c r="C394" s="65"/>
      <c r="D394" s="66">
        <v>6</v>
      </c>
      <c r="E394" s="67">
        <v>3</v>
      </c>
      <c r="F394" s="67">
        <v>2</v>
      </c>
      <c r="G394" s="67">
        <v>1</v>
      </c>
      <c r="H394" s="67">
        <v>4</v>
      </c>
      <c r="I394" s="76">
        <v>5</v>
      </c>
    </row>
    <row r="395" spans="1:9" ht="15.75" thickBot="1" x14ac:dyDescent="0.3">
      <c r="A395" s="64" t="s">
        <v>8</v>
      </c>
      <c r="B395" s="65"/>
      <c r="C395" s="65"/>
      <c r="D395" s="103" t="s">
        <v>973</v>
      </c>
      <c r="E395" s="104" t="s">
        <v>970</v>
      </c>
      <c r="F395" s="104" t="s">
        <v>969</v>
      </c>
      <c r="G395" s="104" t="s">
        <v>968</v>
      </c>
      <c r="H395" s="104" t="s">
        <v>971</v>
      </c>
      <c r="I395" s="105" t="s">
        <v>972</v>
      </c>
    </row>
    <row r="396" spans="1:9" ht="15.75" thickBot="1" x14ac:dyDescent="0.3">
      <c r="A396" s="15" t="s">
        <v>694</v>
      </c>
      <c r="B396" s="16"/>
      <c r="C396" s="16"/>
      <c r="D396" s="16"/>
      <c r="E396" s="16"/>
      <c r="F396" s="17"/>
    </row>
    <row r="397" spans="1:9" x14ac:dyDescent="0.25">
      <c r="D397" s="46"/>
      <c r="E397" s="46"/>
      <c r="F397" s="46"/>
      <c r="G397" s="46"/>
      <c r="H397" s="46"/>
      <c r="I397" s="46"/>
    </row>
    <row r="398" spans="1:9" ht="15.75" thickBot="1" x14ac:dyDescent="0.3">
      <c r="A398" s="55" t="s">
        <v>16</v>
      </c>
      <c r="B398" s="56">
        <f>B389+1</f>
        <v>242</v>
      </c>
      <c r="C398">
        <v>13.15</v>
      </c>
    </row>
    <row r="399" spans="1:9" ht="15.75" thickBot="1" x14ac:dyDescent="0.3">
      <c r="A399" s="9" t="s">
        <v>6</v>
      </c>
      <c r="B399" s="10" t="s">
        <v>7</v>
      </c>
      <c r="C399" s="11" t="s">
        <v>8</v>
      </c>
      <c r="D399" s="9" t="s">
        <v>10</v>
      </c>
      <c r="E399" s="10" t="s">
        <v>11</v>
      </c>
      <c r="F399" s="10" t="s">
        <v>12</v>
      </c>
      <c r="G399" s="10" t="s">
        <v>13</v>
      </c>
      <c r="H399" s="10" t="s">
        <v>14</v>
      </c>
      <c r="I399" s="69" t="s">
        <v>15</v>
      </c>
    </row>
    <row r="400" spans="1:9" ht="36" x14ac:dyDescent="0.25">
      <c r="A400" s="12" t="s">
        <v>59</v>
      </c>
      <c r="B400" s="13" t="s">
        <v>32</v>
      </c>
      <c r="C400" s="14">
        <f>C391+$B$6</f>
        <v>0.5388888888888882</v>
      </c>
      <c r="D400" s="70" t="s">
        <v>127</v>
      </c>
      <c r="E400" s="18" t="s">
        <v>206</v>
      </c>
      <c r="F400" s="18" t="s">
        <v>107</v>
      </c>
      <c r="G400" s="18" t="s">
        <v>25</v>
      </c>
      <c r="H400" s="18" t="s">
        <v>192</v>
      </c>
      <c r="I400" s="71" t="s">
        <v>46</v>
      </c>
    </row>
    <row r="401" spans="1:9" x14ac:dyDescent="0.25">
      <c r="A401" s="2" t="s">
        <v>48</v>
      </c>
      <c r="B401" s="7" t="s">
        <v>92</v>
      </c>
      <c r="C401" s="4"/>
      <c r="D401" s="72"/>
      <c r="E401" s="20"/>
      <c r="F401" s="20"/>
      <c r="G401" s="20"/>
      <c r="H401" s="20"/>
      <c r="I401" s="73"/>
    </row>
    <row r="402" spans="1:9" ht="15.75" thickBot="1" x14ac:dyDescent="0.3">
      <c r="A402" s="5" t="s">
        <v>31</v>
      </c>
      <c r="B402" s="8"/>
      <c r="C402" s="6"/>
      <c r="D402" s="74"/>
      <c r="E402" s="21"/>
      <c r="F402" s="21"/>
      <c r="G402" s="21"/>
      <c r="H402" s="21"/>
      <c r="I402" s="75"/>
    </row>
    <row r="403" spans="1:9" ht="15.75" thickBot="1" x14ac:dyDescent="0.3">
      <c r="A403" s="64" t="s">
        <v>83</v>
      </c>
      <c r="B403" s="65"/>
      <c r="C403" s="65"/>
      <c r="D403" s="66">
        <v>3</v>
      </c>
      <c r="E403" s="67" t="s">
        <v>364</v>
      </c>
      <c r="F403" s="67">
        <v>2</v>
      </c>
      <c r="G403" s="67">
        <v>1</v>
      </c>
      <c r="H403" s="67">
        <v>4</v>
      </c>
      <c r="I403" s="76" t="s">
        <v>364</v>
      </c>
    </row>
    <row r="404" spans="1:9" ht="15.75" thickBot="1" x14ac:dyDescent="0.3">
      <c r="A404" s="64" t="s">
        <v>8</v>
      </c>
      <c r="B404" s="65"/>
      <c r="C404" s="65"/>
      <c r="D404" s="123" t="s">
        <v>976</v>
      </c>
      <c r="E404" s="103"/>
      <c r="F404" s="104" t="s">
        <v>975</v>
      </c>
      <c r="G404" s="104" t="s">
        <v>974</v>
      </c>
      <c r="H404" s="104" t="s">
        <v>977</v>
      </c>
      <c r="I404" s="104"/>
    </row>
    <row r="405" spans="1:9" ht="15.75" thickBot="1" x14ac:dyDescent="0.3">
      <c r="A405" s="15" t="s">
        <v>694</v>
      </c>
      <c r="B405" s="16"/>
      <c r="C405" s="16"/>
      <c r="D405" s="16"/>
      <c r="E405" s="16"/>
      <c r="F405" s="17"/>
    </row>
    <row r="406" spans="1:9" x14ac:dyDescent="0.25">
      <c r="D406" s="46"/>
      <c r="E406" s="46"/>
      <c r="F406" s="46"/>
      <c r="G406" s="46"/>
      <c r="H406" s="46"/>
      <c r="I406" s="46"/>
    </row>
    <row r="407" spans="1:9" ht="15.75" thickBot="1" x14ac:dyDescent="0.3">
      <c r="A407" s="55" t="s">
        <v>16</v>
      </c>
      <c r="B407" s="56">
        <f>B398+1</f>
        <v>243</v>
      </c>
      <c r="C407">
        <v>13.21</v>
      </c>
    </row>
    <row r="408" spans="1:9" ht="15.75" thickBot="1" x14ac:dyDescent="0.3">
      <c r="A408" s="9" t="s">
        <v>6</v>
      </c>
      <c r="B408" s="10" t="s">
        <v>7</v>
      </c>
      <c r="C408" s="11" t="s">
        <v>8</v>
      </c>
      <c r="D408" s="9" t="s">
        <v>10</v>
      </c>
      <c r="E408" s="10" t="s">
        <v>11</v>
      </c>
      <c r="F408" s="10" t="s">
        <v>12</v>
      </c>
      <c r="G408" s="10" t="s">
        <v>13</v>
      </c>
      <c r="H408" s="10" t="s">
        <v>14</v>
      </c>
      <c r="I408" s="69" t="s">
        <v>15</v>
      </c>
    </row>
    <row r="409" spans="1:9" ht="24" x14ac:dyDescent="0.25">
      <c r="A409" s="12" t="s">
        <v>59</v>
      </c>
      <c r="B409" s="13" t="s">
        <v>218</v>
      </c>
      <c r="C409" s="14">
        <f>C400+$B$6</f>
        <v>0.54374999999999929</v>
      </c>
      <c r="D409" s="70"/>
      <c r="E409" s="18" t="s">
        <v>355</v>
      </c>
      <c r="F409" s="18" t="s">
        <v>201</v>
      </c>
      <c r="G409" s="18" t="s">
        <v>26</v>
      </c>
      <c r="H409" s="18" t="s">
        <v>183</v>
      </c>
      <c r="I409" s="71"/>
    </row>
    <row r="410" spans="1:9" x14ac:dyDescent="0.25">
      <c r="A410" s="2" t="s">
        <v>5</v>
      </c>
      <c r="B410" s="7" t="s">
        <v>92</v>
      </c>
      <c r="C410" s="4"/>
      <c r="D410" s="72"/>
      <c r="E410" s="20"/>
      <c r="F410" s="20"/>
      <c r="G410" s="20"/>
      <c r="H410" s="20"/>
      <c r="I410" s="73"/>
    </row>
    <row r="411" spans="1:9" ht="15.75" thickBot="1" x14ac:dyDescent="0.3">
      <c r="A411" s="5" t="s">
        <v>30</v>
      </c>
      <c r="B411" s="8"/>
      <c r="C411" s="6"/>
      <c r="D411" s="74"/>
      <c r="E411" s="21"/>
      <c r="F411" s="21"/>
      <c r="G411" s="21"/>
      <c r="H411" s="21"/>
      <c r="I411" s="75"/>
    </row>
    <row r="412" spans="1:9" ht="15.75" thickBot="1" x14ac:dyDescent="0.3">
      <c r="A412" s="64" t="s">
        <v>83</v>
      </c>
      <c r="B412" s="65"/>
      <c r="C412" s="65"/>
      <c r="D412" s="66"/>
      <c r="E412" s="67">
        <v>3</v>
      </c>
      <c r="F412" s="67">
        <v>1</v>
      </c>
      <c r="G412" s="67">
        <v>2</v>
      </c>
      <c r="H412" s="67">
        <v>4</v>
      </c>
      <c r="I412" s="76"/>
    </row>
    <row r="413" spans="1:9" ht="15.75" thickBot="1" x14ac:dyDescent="0.3">
      <c r="A413" s="64" t="s">
        <v>8</v>
      </c>
      <c r="B413" s="65"/>
      <c r="C413" s="65"/>
      <c r="D413" s="103"/>
      <c r="E413" s="104" t="s">
        <v>980</v>
      </c>
      <c r="F413" s="104" t="s">
        <v>979</v>
      </c>
      <c r="G413" s="104" t="s">
        <v>863</v>
      </c>
      <c r="H413" s="104" t="s">
        <v>981</v>
      </c>
      <c r="I413" s="105"/>
    </row>
    <row r="414" spans="1:9" ht="15.75" thickBot="1" x14ac:dyDescent="0.3">
      <c r="A414" s="15" t="s">
        <v>695</v>
      </c>
      <c r="B414" s="16"/>
      <c r="C414" s="16"/>
      <c r="D414" s="16"/>
      <c r="E414" s="16"/>
      <c r="F414" s="17"/>
    </row>
    <row r="415" spans="1:9" x14ac:dyDescent="0.25">
      <c r="A415" s="57"/>
      <c r="B415" s="57"/>
      <c r="C415" s="57"/>
      <c r="D415" s="57"/>
      <c r="E415" s="57"/>
      <c r="F415" s="57"/>
    </row>
    <row r="416" spans="1:9" ht="15.75" thickBot="1" x14ac:dyDescent="0.3">
      <c r="A416" s="55" t="s">
        <v>16</v>
      </c>
      <c r="B416" s="56">
        <f>B407+1</f>
        <v>244</v>
      </c>
      <c r="C416">
        <v>13.26</v>
      </c>
    </row>
    <row r="417" spans="1:9" ht="15.75" thickBot="1" x14ac:dyDescent="0.3">
      <c r="A417" s="9" t="s">
        <v>6</v>
      </c>
      <c r="B417" s="10" t="s">
        <v>7</v>
      </c>
      <c r="C417" s="11" t="s">
        <v>8</v>
      </c>
      <c r="D417" s="9" t="s">
        <v>10</v>
      </c>
      <c r="E417" s="10" t="s">
        <v>11</v>
      </c>
      <c r="F417" s="10" t="s">
        <v>12</v>
      </c>
      <c r="G417" s="10" t="s">
        <v>13</v>
      </c>
      <c r="H417" s="10" t="s">
        <v>14</v>
      </c>
      <c r="I417" s="69" t="s">
        <v>15</v>
      </c>
    </row>
    <row r="418" spans="1:9" ht="24" x14ac:dyDescent="0.25">
      <c r="A418" s="12" t="s">
        <v>59</v>
      </c>
      <c r="B418" s="13" t="s">
        <v>219</v>
      </c>
      <c r="C418" s="14">
        <f>C409+$B$6</f>
        <v>0.54861111111111038</v>
      </c>
      <c r="D418" s="70"/>
      <c r="E418" s="18" t="s">
        <v>200</v>
      </c>
      <c r="F418" s="18" t="s">
        <v>22</v>
      </c>
      <c r="G418" s="18" t="s">
        <v>912</v>
      </c>
      <c r="H418" s="18"/>
      <c r="I418" s="71"/>
    </row>
    <row r="419" spans="1:9" x14ac:dyDescent="0.25">
      <c r="A419" s="2" t="s">
        <v>5</v>
      </c>
      <c r="B419" s="7" t="s">
        <v>92</v>
      </c>
      <c r="C419" s="4"/>
      <c r="D419" s="72"/>
      <c r="E419" s="20"/>
      <c r="F419" s="20"/>
      <c r="G419" s="20"/>
      <c r="H419" s="20"/>
      <c r="I419" s="73"/>
    </row>
    <row r="420" spans="1:9" ht="15.75" thickBot="1" x14ac:dyDescent="0.3">
      <c r="A420" s="5" t="s">
        <v>30</v>
      </c>
      <c r="B420" s="8"/>
      <c r="C420" s="6"/>
      <c r="D420" s="74"/>
      <c r="E420" s="21"/>
      <c r="F420" s="21"/>
      <c r="G420" s="21"/>
      <c r="H420" s="21"/>
      <c r="I420" s="75"/>
    </row>
    <row r="421" spans="1:9" ht="15.75" thickBot="1" x14ac:dyDescent="0.3">
      <c r="A421" s="64" t="s">
        <v>83</v>
      </c>
      <c r="B421" s="65"/>
      <c r="C421" s="65"/>
      <c r="D421" s="66"/>
      <c r="E421" s="67">
        <v>3</v>
      </c>
      <c r="F421" s="67">
        <v>1</v>
      </c>
      <c r="G421" s="67">
        <v>2</v>
      </c>
      <c r="H421" s="67"/>
      <c r="I421" s="76"/>
    </row>
    <row r="422" spans="1:9" ht="15.75" thickBot="1" x14ac:dyDescent="0.3">
      <c r="A422" s="64" t="s">
        <v>8</v>
      </c>
      <c r="B422" s="65"/>
      <c r="C422" s="65"/>
      <c r="D422" s="103"/>
      <c r="E422" s="104" t="s">
        <v>984</v>
      </c>
      <c r="F422" s="104" t="s">
        <v>982</v>
      </c>
      <c r="G422" s="104" t="s">
        <v>983</v>
      </c>
      <c r="H422" s="104"/>
      <c r="I422" s="105"/>
    </row>
    <row r="423" spans="1:9" ht="15.75" thickBot="1" x14ac:dyDescent="0.3">
      <c r="A423" s="15" t="s">
        <v>695</v>
      </c>
      <c r="B423" s="16"/>
      <c r="C423" s="16"/>
      <c r="D423" s="16"/>
      <c r="E423" s="16"/>
      <c r="F423" s="17"/>
    </row>
    <row r="424" spans="1:9" x14ac:dyDescent="0.25">
      <c r="D424" s="46"/>
      <c r="E424" s="46"/>
      <c r="F424" s="46"/>
      <c r="G424" s="46"/>
      <c r="H424" s="46"/>
      <c r="I424" s="46"/>
    </row>
    <row r="425" spans="1:9" ht="15.75" thickBot="1" x14ac:dyDescent="0.3">
      <c r="A425" s="53" t="s">
        <v>16</v>
      </c>
      <c r="B425" s="54">
        <f>B416+1</f>
        <v>245</v>
      </c>
      <c r="C425">
        <v>13.32</v>
      </c>
    </row>
    <row r="426" spans="1:9" ht="15.75" thickBot="1" x14ac:dyDescent="0.3">
      <c r="A426" s="9" t="s">
        <v>6</v>
      </c>
      <c r="B426" s="10" t="s">
        <v>7</v>
      </c>
      <c r="C426" s="11" t="s">
        <v>8</v>
      </c>
      <c r="D426" s="9" t="s">
        <v>10</v>
      </c>
      <c r="E426" s="10" t="s">
        <v>11</v>
      </c>
      <c r="F426" s="10" t="s">
        <v>12</v>
      </c>
      <c r="G426" s="10" t="s">
        <v>13</v>
      </c>
      <c r="H426" s="10" t="s">
        <v>14</v>
      </c>
      <c r="I426" s="69" t="s">
        <v>15</v>
      </c>
    </row>
    <row r="427" spans="1:9" ht="24" x14ac:dyDescent="0.25">
      <c r="A427" s="12" t="s">
        <v>72</v>
      </c>
      <c r="B427" s="13" t="s">
        <v>218</v>
      </c>
      <c r="C427" s="14">
        <f>C418+$B$6</f>
        <v>0.55347222222222148</v>
      </c>
      <c r="D427" s="70" t="s">
        <v>917</v>
      </c>
      <c r="E427" s="18" t="s">
        <v>918</v>
      </c>
      <c r="F427" s="18" t="s">
        <v>674</v>
      </c>
      <c r="G427" s="18" t="s">
        <v>919</v>
      </c>
      <c r="H427" s="18" t="s">
        <v>920</v>
      </c>
      <c r="I427" s="71" t="s">
        <v>921</v>
      </c>
    </row>
    <row r="428" spans="1:9" x14ac:dyDescent="0.25">
      <c r="A428" s="2" t="s">
        <v>5</v>
      </c>
      <c r="B428" s="7" t="s">
        <v>90</v>
      </c>
      <c r="C428" s="4"/>
      <c r="D428" s="72"/>
      <c r="E428" s="20"/>
      <c r="F428" s="20"/>
      <c r="G428" s="20"/>
      <c r="H428" s="20"/>
      <c r="I428" s="73"/>
    </row>
    <row r="429" spans="1:9" ht="15.75" thickBot="1" x14ac:dyDescent="0.3">
      <c r="A429" s="5" t="s">
        <v>30</v>
      </c>
      <c r="B429" s="8"/>
      <c r="C429" s="6"/>
      <c r="D429" s="74"/>
      <c r="E429" s="21"/>
      <c r="F429" s="21"/>
      <c r="G429" s="21"/>
      <c r="H429" s="21"/>
      <c r="I429" s="75"/>
    </row>
    <row r="430" spans="1:9" ht="15.75" thickBot="1" x14ac:dyDescent="0.3">
      <c r="A430" s="64" t="s">
        <v>83</v>
      </c>
      <c r="B430" s="65"/>
      <c r="C430" s="65"/>
      <c r="D430" s="66">
        <v>4</v>
      </c>
      <c r="E430" s="67">
        <v>2</v>
      </c>
      <c r="F430" s="67">
        <v>1</v>
      </c>
      <c r="G430" s="67">
        <v>3</v>
      </c>
      <c r="H430" s="67">
        <v>5</v>
      </c>
      <c r="I430" s="76">
        <v>6</v>
      </c>
    </row>
    <row r="431" spans="1:9" ht="15.75" thickBot="1" x14ac:dyDescent="0.3">
      <c r="A431" s="64" t="s">
        <v>8</v>
      </c>
      <c r="B431" s="65"/>
      <c r="C431" s="65"/>
      <c r="D431" s="103" t="s">
        <v>987</v>
      </c>
      <c r="E431" s="104" t="s">
        <v>985</v>
      </c>
      <c r="F431" s="104" t="s">
        <v>989</v>
      </c>
      <c r="G431" s="104" t="s">
        <v>986</v>
      </c>
      <c r="H431" s="104" t="s">
        <v>988</v>
      </c>
      <c r="I431" s="105" t="s">
        <v>990</v>
      </c>
    </row>
    <row r="432" spans="1:9" ht="15.75" thickBot="1" x14ac:dyDescent="0.3">
      <c r="A432" s="15" t="s">
        <v>607</v>
      </c>
      <c r="B432" s="16"/>
      <c r="C432" s="16"/>
      <c r="D432" s="16"/>
      <c r="E432" s="16"/>
      <c r="F432" s="17"/>
    </row>
    <row r="434" spans="1:9" ht="15.75" thickBot="1" x14ac:dyDescent="0.3">
      <c r="A434" s="55" t="s">
        <v>16</v>
      </c>
      <c r="B434" s="56">
        <f>B425+1</f>
        <v>246</v>
      </c>
      <c r="C434">
        <v>13.38</v>
      </c>
    </row>
    <row r="435" spans="1:9" ht="15.75" thickBot="1" x14ac:dyDescent="0.3">
      <c r="A435" s="9" t="s">
        <v>6</v>
      </c>
      <c r="B435" s="10" t="s">
        <v>7</v>
      </c>
      <c r="C435" s="11" t="s">
        <v>8</v>
      </c>
      <c r="D435" s="9" t="s">
        <v>10</v>
      </c>
      <c r="E435" s="10" t="s">
        <v>11</v>
      </c>
      <c r="F435" s="10" t="s">
        <v>12</v>
      </c>
      <c r="G435" s="10" t="s">
        <v>13</v>
      </c>
      <c r="H435" s="10" t="s">
        <v>14</v>
      </c>
      <c r="I435" s="69" t="s">
        <v>15</v>
      </c>
    </row>
    <row r="436" spans="1:9" ht="24" x14ac:dyDescent="0.25">
      <c r="A436" s="12" t="s">
        <v>59</v>
      </c>
      <c r="B436" s="13" t="s">
        <v>218</v>
      </c>
      <c r="C436" s="14">
        <f>C427+$B$6</f>
        <v>0.55833333333333257</v>
      </c>
      <c r="D436" s="70"/>
      <c r="E436" s="18" t="s">
        <v>197</v>
      </c>
      <c r="F436" s="18" t="s">
        <v>23</v>
      </c>
      <c r="G436" s="18" t="s">
        <v>928</v>
      </c>
      <c r="H436" s="18" t="s">
        <v>45</v>
      </c>
      <c r="I436" s="71" t="s">
        <v>182</v>
      </c>
    </row>
    <row r="437" spans="1:9" x14ac:dyDescent="0.25">
      <c r="A437" s="2" t="s">
        <v>5</v>
      </c>
      <c r="B437" s="7" t="s">
        <v>92</v>
      </c>
      <c r="C437" s="4"/>
      <c r="D437" s="72"/>
      <c r="E437" s="20"/>
      <c r="F437" s="20"/>
      <c r="G437" s="20"/>
      <c r="H437" s="20"/>
      <c r="I437" s="73"/>
    </row>
    <row r="438" spans="1:9" ht="15.75" thickBot="1" x14ac:dyDescent="0.3">
      <c r="A438" s="5" t="s">
        <v>31</v>
      </c>
      <c r="B438" s="8"/>
      <c r="C438" s="6"/>
      <c r="D438" s="74"/>
      <c r="E438" s="21"/>
      <c r="F438" s="21"/>
      <c r="G438" s="21"/>
      <c r="H438" s="21"/>
      <c r="I438" s="75"/>
    </row>
    <row r="439" spans="1:9" ht="15.75" thickBot="1" x14ac:dyDescent="0.3">
      <c r="A439" s="64" t="s">
        <v>83</v>
      </c>
      <c r="B439" s="65"/>
      <c r="C439" s="65"/>
      <c r="D439" s="66"/>
      <c r="E439" s="67">
        <v>3</v>
      </c>
      <c r="F439" s="67">
        <v>1</v>
      </c>
      <c r="G439" s="67">
        <v>2</v>
      </c>
      <c r="H439" s="67">
        <v>4</v>
      </c>
      <c r="I439" s="76">
        <v>5</v>
      </c>
    </row>
    <row r="440" spans="1:9" ht="15.75" thickBot="1" x14ac:dyDescent="0.3">
      <c r="A440" s="64" t="s">
        <v>8</v>
      </c>
      <c r="B440" s="65"/>
      <c r="C440" s="65"/>
      <c r="D440" s="103"/>
      <c r="E440" s="104" t="s">
        <v>994</v>
      </c>
      <c r="F440" s="104" t="s">
        <v>992</v>
      </c>
      <c r="G440" s="104" t="s">
        <v>993</v>
      </c>
      <c r="H440" s="104" t="s">
        <v>995</v>
      </c>
      <c r="I440" s="105" t="s">
        <v>996</v>
      </c>
    </row>
    <row r="441" spans="1:9" ht="15.75" thickBot="1" x14ac:dyDescent="0.3">
      <c r="A441" s="15" t="s">
        <v>685</v>
      </c>
      <c r="B441" s="16"/>
      <c r="C441" s="16"/>
      <c r="D441" s="16"/>
      <c r="E441" s="16"/>
      <c r="F441" s="17"/>
    </row>
    <row r="442" spans="1:9" x14ac:dyDescent="0.25">
      <c r="A442" s="57"/>
      <c r="B442" s="57"/>
      <c r="C442" s="57"/>
      <c r="D442" s="57"/>
      <c r="E442" s="57"/>
      <c r="F442" s="57"/>
    </row>
    <row r="443" spans="1:9" ht="15.75" thickBot="1" x14ac:dyDescent="0.3">
      <c r="A443" s="55" t="s">
        <v>16</v>
      </c>
      <c r="B443" s="56">
        <f>B434+1</f>
        <v>247</v>
      </c>
      <c r="C443">
        <v>13.44</v>
      </c>
    </row>
    <row r="444" spans="1:9" ht="15.75" thickBot="1" x14ac:dyDescent="0.3">
      <c r="A444" s="9" t="s">
        <v>6</v>
      </c>
      <c r="B444" s="10" t="s">
        <v>7</v>
      </c>
      <c r="C444" s="11" t="s">
        <v>8</v>
      </c>
      <c r="D444" s="9" t="s">
        <v>10</v>
      </c>
      <c r="E444" s="10" t="s">
        <v>11</v>
      </c>
      <c r="F444" s="10" t="s">
        <v>12</v>
      </c>
      <c r="G444" s="10" t="s">
        <v>13</v>
      </c>
      <c r="H444" s="10" t="s">
        <v>14</v>
      </c>
      <c r="I444" s="69" t="s">
        <v>15</v>
      </c>
    </row>
    <row r="445" spans="1:9" ht="24" x14ac:dyDescent="0.25">
      <c r="A445" s="12" t="s">
        <v>59</v>
      </c>
      <c r="B445" s="13" t="s">
        <v>219</v>
      </c>
      <c r="C445" s="14">
        <f>C436+$B$6</f>
        <v>0.56319444444444366</v>
      </c>
      <c r="D445" s="70"/>
      <c r="E445" s="18" t="s">
        <v>940</v>
      </c>
      <c r="F445" s="18" t="s">
        <v>119</v>
      </c>
      <c r="G445" s="18" t="s">
        <v>354</v>
      </c>
      <c r="H445" s="18" t="s">
        <v>721</v>
      </c>
      <c r="I445" s="71"/>
    </row>
    <row r="446" spans="1:9" x14ac:dyDescent="0.25">
      <c r="A446" s="2" t="s">
        <v>5</v>
      </c>
      <c r="B446" s="7" t="s">
        <v>92</v>
      </c>
      <c r="C446" s="4"/>
      <c r="D446" s="72"/>
      <c r="E446" s="20"/>
      <c r="F446" s="20"/>
      <c r="G446" s="20"/>
      <c r="H446" s="20"/>
      <c r="I446" s="73"/>
    </row>
    <row r="447" spans="1:9" ht="15.75" thickBot="1" x14ac:dyDescent="0.3">
      <c r="A447" s="5" t="s">
        <v>31</v>
      </c>
      <c r="B447" s="8"/>
      <c r="C447" s="6"/>
      <c r="D447" s="74"/>
      <c r="E447" s="21"/>
      <c r="F447" s="21"/>
      <c r="G447" s="21"/>
      <c r="H447" s="21"/>
      <c r="I447" s="75"/>
    </row>
    <row r="448" spans="1:9" ht="15.75" thickBot="1" x14ac:dyDescent="0.3">
      <c r="A448" s="64" t="s">
        <v>83</v>
      </c>
      <c r="B448" s="65"/>
      <c r="C448" s="65"/>
      <c r="D448" s="66"/>
      <c r="E448" s="67">
        <v>3</v>
      </c>
      <c r="F448" s="67">
        <v>1</v>
      </c>
      <c r="G448" s="67">
        <v>2</v>
      </c>
      <c r="H448" s="67">
        <v>4</v>
      </c>
      <c r="I448" s="76"/>
    </row>
    <row r="449" spans="1:9" ht="15.75" thickBot="1" x14ac:dyDescent="0.3">
      <c r="A449" s="64" t="s">
        <v>8</v>
      </c>
      <c r="B449" s="65"/>
      <c r="C449" s="65"/>
      <c r="D449" s="103"/>
      <c r="E449" s="104" t="s">
        <v>999</v>
      </c>
      <c r="F449" s="104" t="s">
        <v>997</v>
      </c>
      <c r="G449" s="104" t="s">
        <v>998</v>
      </c>
      <c r="H449" s="104" t="s">
        <v>1000</v>
      </c>
      <c r="I449" s="105"/>
    </row>
    <row r="450" spans="1:9" ht="15.75" thickBot="1" x14ac:dyDescent="0.3">
      <c r="A450" s="15" t="s">
        <v>685</v>
      </c>
      <c r="B450" s="16"/>
      <c r="C450" s="16"/>
      <c r="D450" s="16"/>
      <c r="E450" s="16"/>
      <c r="F450" s="17"/>
    </row>
    <row r="452" spans="1:9" ht="15.75" thickBot="1" x14ac:dyDescent="0.3">
      <c r="A452" s="55" t="s">
        <v>16</v>
      </c>
      <c r="B452" s="56">
        <f>B443+1</f>
        <v>248</v>
      </c>
      <c r="C452">
        <v>13.49</v>
      </c>
    </row>
    <row r="453" spans="1:9" ht="15.75" thickBot="1" x14ac:dyDescent="0.3">
      <c r="A453" s="9" t="s">
        <v>6</v>
      </c>
      <c r="B453" s="10" t="s">
        <v>7</v>
      </c>
      <c r="C453" s="11" t="s">
        <v>8</v>
      </c>
      <c r="D453" s="9" t="s">
        <v>10</v>
      </c>
      <c r="E453" s="10" t="s">
        <v>11</v>
      </c>
      <c r="F453" s="10" t="s">
        <v>12</v>
      </c>
      <c r="G453" s="10" t="s">
        <v>13</v>
      </c>
      <c r="H453" s="10" t="s">
        <v>14</v>
      </c>
      <c r="I453" s="69" t="s">
        <v>15</v>
      </c>
    </row>
    <row r="454" spans="1:9" ht="24" x14ac:dyDescent="0.25">
      <c r="A454" s="12" t="s">
        <v>59</v>
      </c>
      <c r="B454" s="13" t="s">
        <v>218</v>
      </c>
      <c r="C454" s="14">
        <f>C445+$B$6</f>
        <v>0.56805555555555476</v>
      </c>
      <c r="D454" s="70"/>
      <c r="E454" s="18" t="s">
        <v>958</v>
      </c>
      <c r="F454" s="18" t="s">
        <v>183</v>
      </c>
      <c r="G454" s="18" t="s">
        <v>181</v>
      </c>
      <c r="H454" s="18" t="s">
        <v>959</v>
      </c>
      <c r="I454" s="71" t="s">
        <v>25</v>
      </c>
    </row>
    <row r="455" spans="1:9" x14ac:dyDescent="0.25">
      <c r="A455" s="2" t="s">
        <v>48</v>
      </c>
      <c r="B455" s="7" t="s">
        <v>91</v>
      </c>
      <c r="C455" s="4"/>
      <c r="D455" s="72"/>
      <c r="E455" s="20"/>
      <c r="F455" s="20"/>
      <c r="G455" s="20"/>
      <c r="H455" s="20"/>
      <c r="I455" s="73"/>
    </row>
    <row r="456" spans="1:9" ht="15.75" thickBot="1" x14ac:dyDescent="0.3">
      <c r="A456" s="5" t="s">
        <v>30</v>
      </c>
      <c r="B456" s="8"/>
      <c r="C456" s="6"/>
      <c r="D456" s="74"/>
      <c r="E456" s="21"/>
      <c r="F456" s="21"/>
      <c r="G456" s="21"/>
      <c r="H456" s="21"/>
      <c r="I456" s="75"/>
    </row>
    <row r="457" spans="1:9" ht="15.75" thickBot="1" x14ac:dyDescent="0.3">
      <c r="A457" s="64" t="s">
        <v>83</v>
      </c>
      <c r="B457" s="65"/>
      <c r="C457" s="65"/>
      <c r="D457" s="66"/>
      <c r="E457" s="67">
        <v>3</v>
      </c>
      <c r="F457" s="67">
        <v>1</v>
      </c>
      <c r="G457" s="67">
        <v>2</v>
      </c>
      <c r="H457" s="67">
        <v>4</v>
      </c>
      <c r="I457" s="76">
        <v>5</v>
      </c>
    </row>
    <row r="458" spans="1:9" ht="15.75" thickBot="1" x14ac:dyDescent="0.3">
      <c r="A458" s="64" t="s">
        <v>8</v>
      </c>
      <c r="B458" s="65"/>
      <c r="C458" s="65"/>
      <c r="D458" s="103"/>
      <c r="E458" s="104" t="s">
        <v>1003</v>
      </c>
      <c r="F458" s="104" t="s">
        <v>1001</v>
      </c>
      <c r="G458" s="104" t="s">
        <v>1002</v>
      </c>
      <c r="H458" s="104" t="s">
        <v>1004</v>
      </c>
      <c r="I458" s="105" t="s">
        <v>1005</v>
      </c>
    </row>
    <row r="459" spans="1:9" ht="15.75" thickBot="1" x14ac:dyDescent="0.3">
      <c r="A459" s="15" t="s">
        <v>608</v>
      </c>
      <c r="B459" s="16"/>
      <c r="C459" s="16"/>
      <c r="D459" s="16"/>
      <c r="E459" s="16"/>
      <c r="F459" s="17"/>
    </row>
    <row r="461" spans="1:9" ht="15.75" thickBot="1" x14ac:dyDescent="0.3">
      <c r="A461" s="55" t="s">
        <v>16</v>
      </c>
      <c r="B461" s="56">
        <f>B452+1</f>
        <v>249</v>
      </c>
      <c r="C461">
        <v>13.53</v>
      </c>
    </row>
    <row r="462" spans="1:9" ht="15.75" thickBot="1" x14ac:dyDescent="0.3">
      <c r="A462" s="9" t="s">
        <v>6</v>
      </c>
      <c r="B462" s="10" t="s">
        <v>7</v>
      </c>
      <c r="C462" s="11" t="s">
        <v>8</v>
      </c>
      <c r="D462" s="9" t="s">
        <v>10</v>
      </c>
      <c r="E462" s="10" t="s">
        <v>11</v>
      </c>
      <c r="F462" s="10" t="s">
        <v>12</v>
      </c>
      <c r="G462" s="10" t="s">
        <v>13</v>
      </c>
      <c r="H462" s="10" t="s">
        <v>14</v>
      </c>
      <c r="I462" s="69" t="s">
        <v>15</v>
      </c>
    </row>
    <row r="463" spans="1:9" ht="24" x14ac:dyDescent="0.25">
      <c r="A463" s="12" t="s">
        <v>59</v>
      </c>
      <c r="B463" s="13" t="s">
        <v>219</v>
      </c>
      <c r="C463" s="14">
        <f>C454+$B$6</f>
        <v>0.57291666666666585</v>
      </c>
      <c r="D463" s="70"/>
      <c r="E463" s="18" t="s">
        <v>200</v>
      </c>
      <c r="F463" s="18" t="s">
        <v>355</v>
      </c>
      <c r="G463" s="18" t="s">
        <v>315</v>
      </c>
      <c r="H463" s="18" t="s">
        <v>33</v>
      </c>
      <c r="I463" s="71"/>
    </row>
    <row r="464" spans="1:9" x14ac:dyDescent="0.25">
      <c r="A464" s="2" t="s">
        <v>48</v>
      </c>
      <c r="B464" s="7" t="s">
        <v>91</v>
      </c>
      <c r="C464" s="4"/>
      <c r="D464" s="72"/>
      <c r="E464" s="20"/>
      <c r="F464" s="20"/>
      <c r="G464" s="20"/>
      <c r="H464" s="20"/>
      <c r="I464" s="73"/>
    </row>
    <row r="465" spans="1:9" ht="15.75" thickBot="1" x14ac:dyDescent="0.3">
      <c r="A465" s="5" t="s">
        <v>30</v>
      </c>
      <c r="B465" s="8"/>
      <c r="C465" s="6"/>
      <c r="D465" s="74"/>
      <c r="E465" s="21"/>
      <c r="F465" s="21"/>
      <c r="G465" s="21"/>
      <c r="H465" s="21"/>
      <c r="I465" s="75"/>
    </row>
    <row r="466" spans="1:9" ht="15.75" thickBot="1" x14ac:dyDescent="0.3">
      <c r="A466" s="64" t="s">
        <v>83</v>
      </c>
      <c r="B466" s="65"/>
      <c r="C466" s="65"/>
      <c r="D466" s="66"/>
      <c r="E466" s="67">
        <v>3</v>
      </c>
      <c r="F466" s="67">
        <v>1</v>
      </c>
      <c r="G466" s="67">
        <v>2</v>
      </c>
      <c r="H466" s="67">
        <v>4</v>
      </c>
      <c r="I466" s="76"/>
    </row>
    <row r="467" spans="1:9" ht="15.75" thickBot="1" x14ac:dyDescent="0.3">
      <c r="A467" s="64" t="s">
        <v>8</v>
      </c>
      <c r="B467" s="65"/>
      <c r="C467" s="65"/>
      <c r="D467" s="103"/>
      <c r="E467" s="104" t="s">
        <v>1008</v>
      </c>
      <c r="F467" s="104" t="s">
        <v>1006</v>
      </c>
      <c r="G467" s="104" t="s">
        <v>1007</v>
      </c>
      <c r="H467" s="104" t="s">
        <v>1009</v>
      </c>
      <c r="I467" s="105"/>
    </row>
    <row r="468" spans="1:9" ht="15.75" thickBot="1" x14ac:dyDescent="0.3">
      <c r="A468" s="15" t="s">
        <v>608</v>
      </c>
      <c r="B468" s="16"/>
      <c r="C468" s="16"/>
      <c r="D468" s="16"/>
      <c r="E468" s="16"/>
      <c r="F468" s="17"/>
    </row>
    <row r="470" spans="1:9" ht="15.75" thickBot="1" x14ac:dyDescent="0.3">
      <c r="A470" s="55" t="s">
        <v>16</v>
      </c>
      <c r="B470" s="56">
        <f>B461+1</f>
        <v>250</v>
      </c>
      <c r="C470">
        <v>13.59</v>
      </c>
    </row>
    <row r="471" spans="1:9" ht="15.75" thickBot="1" x14ac:dyDescent="0.3">
      <c r="A471" s="9" t="s">
        <v>6</v>
      </c>
      <c r="B471" s="10" t="s">
        <v>7</v>
      </c>
      <c r="C471" s="11" t="s">
        <v>8</v>
      </c>
      <c r="D471" s="9" t="s">
        <v>10</v>
      </c>
      <c r="E471" s="10" t="s">
        <v>11</v>
      </c>
      <c r="F471" s="10" t="s">
        <v>12</v>
      </c>
      <c r="G471" s="10" t="s">
        <v>13</v>
      </c>
      <c r="H471" s="10" t="s">
        <v>14</v>
      </c>
      <c r="I471" s="69" t="s">
        <v>15</v>
      </c>
    </row>
    <row r="472" spans="1:9" ht="24" x14ac:dyDescent="0.25">
      <c r="A472" s="12" t="s">
        <v>59</v>
      </c>
      <c r="B472" s="13" t="s">
        <v>218</v>
      </c>
      <c r="C472" s="14">
        <f>C463+$B$6</f>
        <v>0.57777777777777695</v>
      </c>
      <c r="D472" s="70"/>
      <c r="E472" s="18" t="s">
        <v>197</v>
      </c>
      <c r="F472" s="18" t="s">
        <v>35</v>
      </c>
      <c r="G472" s="18" t="s">
        <v>198</v>
      </c>
      <c r="H472" s="18" t="s">
        <v>806</v>
      </c>
      <c r="I472" s="71" t="s">
        <v>193</v>
      </c>
    </row>
    <row r="473" spans="1:9" x14ac:dyDescent="0.25">
      <c r="A473" s="2" t="s">
        <v>48</v>
      </c>
      <c r="B473" s="7" t="s">
        <v>92</v>
      </c>
      <c r="C473" s="4"/>
      <c r="D473" s="72"/>
      <c r="E473" s="20"/>
      <c r="F473" s="20"/>
      <c r="G473" s="20"/>
      <c r="H473" s="20"/>
      <c r="I473" s="73"/>
    </row>
    <row r="474" spans="1:9" ht="15.75" thickBot="1" x14ac:dyDescent="0.3">
      <c r="A474" s="5" t="s">
        <v>31</v>
      </c>
      <c r="B474" s="8"/>
      <c r="C474" s="6"/>
      <c r="D474" s="74"/>
      <c r="E474" s="21"/>
      <c r="F474" s="21"/>
      <c r="G474" s="21"/>
      <c r="H474" s="21"/>
      <c r="I474" s="75"/>
    </row>
    <row r="475" spans="1:9" ht="15.75" thickBot="1" x14ac:dyDescent="0.3">
      <c r="A475" s="64" t="s">
        <v>83</v>
      </c>
      <c r="B475" s="65"/>
      <c r="C475" s="65"/>
      <c r="D475" s="66"/>
      <c r="E475" s="67">
        <v>3</v>
      </c>
      <c r="F475" s="67">
        <v>1</v>
      </c>
      <c r="G475" s="67">
        <v>2</v>
      </c>
      <c r="H475" s="67">
        <v>4</v>
      </c>
      <c r="I475" s="76">
        <v>5</v>
      </c>
    </row>
    <row r="476" spans="1:9" ht="15.75" thickBot="1" x14ac:dyDescent="0.3">
      <c r="A476" s="64" t="s">
        <v>8</v>
      </c>
      <c r="B476" s="65"/>
      <c r="C476" s="65"/>
      <c r="D476" s="103"/>
      <c r="E476" s="104" t="s">
        <v>1011</v>
      </c>
      <c r="F476" s="104" t="s">
        <v>969</v>
      </c>
      <c r="G476" s="104" t="s">
        <v>1010</v>
      </c>
      <c r="H476" s="104" t="s">
        <v>1012</v>
      </c>
      <c r="I476" s="105" t="s">
        <v>1013</v>
      </c>
    </row>
    <row r="477" spans="1:9" ht="15.75" thickBot="1" x14ac:dyDescent="0.3">
      <c r="A477" s="15" t="s">
        <v>696</v>
      </c>
      <c r="B477" s="16"/>
      <c r="C477" s="16"/>
      <c r="D477" s="16"/>
      <c r="E477" s="16"/>
      <c r="F477" s="17"/>
    </row>
    <row r="478" spans="1:9" x14ac:dyDescent="0.25">
      <c r="A478" s="57"/>
      <c r="B478" s="57"/>
      <c r="C478" s="57"/>
      <c r="D478" s="57"/>
      <c r="E478" s="57"/>
      <c r="F478" s="57"/>
    </row>
    <row r="479" spans="1:9" ht="15.75" thickBot="1" x14ac:dyDescent="0.3">
      <c r="A479" s="55" t="s">
        <v>16</v>
      </c>
      <c r="B479" s="56">
        <f>B470+1</f>
        <v>251</v>
      </c>
      <c r="C479">
        <v>14.04</v>
      </c>
    </row>
    <row r="480" spans="1:9" ht="15.75" thickBot="1" x14ac:dyDescent="0.3">
      <c r="A480" s="9" t="s">
        <v>6</v>
      </c>
      <c r="B480" s="10" t="s">
        <v>7</v>
      </c>
      <c r="C480" s="11" t="s">
        <v>8</v>
      </c>
      <c r="D480" s="9" t="s">
        <v>10</v>
      </c>
      <c r="E480" s="10" t="s">
        <v>11</v>
      </c>
      <c r="F480" s="10" t="s">
        <v>12</v>
      </c>
      <c r="G480" s="10" t="s">
        <v>13</v>
      </c>
      <c r="H480" s="10" t="s">
        <v>14</v>
      </c>
      <c r="I480" s="69" t="s">
        <v>15</v>
      </c>
    </row>
    <row r="481" spans="1:9" ht="36" x14ac:dyDescent="0.25">
      <c r="A481" s="12" t="s">
        <v>59</v>
      </c>
      <c r="B481" s="13" t="s">
        <v>219</v>
      </c>
      <c r="C481" s="14">
        <f>C472+$B$6</f>
        <v>0.58263888888888804</v>
      </c>
      <c r="D481" s="70"/>
      <c r="E481" s="18" t="s">
        <v>978</v>
      </c>
      <c r="F481" s="18" t="s">
        <v>26</v>
      </c>
      <c r="G481" s="18" t="s">
        <v>127</v>
      </c>
      <c r="H481" s="18" t="s">
        <v>191</v>
      </c>
      <c r="I481" s="71" t="s">
        <v>721</v>
      </c>
    </row>
    <row r="482" spans="1:9" x14ac:dyDescent="0.25">
      <c r="A482" s="2" t="s">
        <v>48</v>
      </c>
      <c r="B482" s="7" t="s">
        <v>92</v>
      </c>
      <c r="C482" s="4"/>
      <c r="D482" s="72"/>
      <c r="E482" s="20"/>
      <c r="F482" s="20"/>
      <c r="G482" s="20"/>
      <c r="H482" s="20"/>
      <c r="I482" s="73"/>
    </row>
    <row r="483" spans="1:9" ht="15.75" thickBot="1" x14ac:dyDescent="0.3">
      <c r="A483" s="5" t="s">
        <v>31</v>
      </c>
      <c r="B483" s="8"/>
      <c r="C483" s="6"/>
      <c r="D483" s="74"/>
      <c r="E483" s="21"/>
      <c r="F483" s="21"/>
      <c r="G483" s="21"/>
      <c r="H483" s="21"/>
      <c r="I483" s="75"/>
    </row>
    <row r="484" spans="1:9" ht="15.75" thickBot="1" x14ac:dyDescent="0.3">
      <c r="A484" s="64" t="s">
        <v>83</v>
      </c>
      <c r="B484" s="65"/>
      <c r="C484" s="65"/>
      <c r="D484" s="66"/>
      <c r="E484" s="67">
        <v>3</v>
      </c>
      <c r="F484" s="67">
        <v>1</v>
      </c>
      <c r="G484" s="67">
        <v>2</v>
      </c>
      <c r="H484" s="67">
        <v>4</v>
      </c>
      <c r="I484" s="76">
        <v>5</v>
      </c>
    </row>
    <row r="485" spans="1:9" ht="15.75" thickBot="1" x14ac:dyDescent="0.3">
      <c r="A485" s="64" t="s">
        <v>8</v>
      </c>
      <c r="B485" s="65"/>
      <c r="C485" s="65"/>
      <c r="D485" s="103"/>
      <c r="E485" s="104" t="s">
        <v>941</v>
      </c>
      <c r="F485" s="104" t="s">
        <v>1015</v>
      </c>
      <c r="G485" s="104" t="s">
        <v>1016</v>
      </c>
      <c r="H485" s="104" t="s">
        <v>1017</v>
      </c>
      <c r="I485" s="105" t="s">
        <v>1018</v>
      </c>
    </row>
    <row r="486" spans="1:9" ht="15.75" thickBot="1" x14ac:dyDescent="0.3">
      <c r="A486" s="15" t="s">
        <v>696</v>
      </c>
      <c r="B486" s="16"/>
      <c r="C486" s="16"/>
      <c r="D486" s="16"/>
      <c r="E486" s="16"/>
      <c r="F486" s="17"/>
    </row>
    <row r="487" spans="1:9" x14ac:dyDescent="0.25">
      <c r="A487" s="57"/>
      <c r="B487" s="57"/>
      <c r="C487" s="57"/>
      <c r="D487" s="57"/>
      <c r="E487" s="57"/>
      <c r="F487" s="57"/>
    </row>
    <row r="488" spans="1:9" ht="15.75" thickBot="1" x14ac:dyDescent="0.3">
      <c r="A488" s="55" t="s">
        <v>16</v>
      </c>
      <c r="B488" s="56">
        <f>B479+1</f>
        <v>252</v>
      </c>
      <c r="C488">
        <v>14.14</v>
      </c>
    </row>
    <row r="489" spans="1:9" ht="15.75" thickBot="1" x14ac:dyDescent="0.3">
      <c r="A489" s="9" t="s">
        <v>6</v>
      </c>
      <c r="B489" s="10" t="s">
        <v>7</v>
      </c>
      <c r="C489" s="11" t="s">
        <v>8</v>
      </c>
      <c r="D489" s="9" t="s">
        <v>10</v>
      </c>
      <c r="E489" s="10" t="s">
        <v>11</v>
      </c>
      <c r="F489" s="10" t="s">
        <v>12</v>
      </c>
      <c r="G489" s="10" t="s">
        <v>13</v>
      </c>
      <c r="H489" s="10" t="s">
        <v>14</v>
      </c>
      <c r="I489" s="69" t="s">
        <v>15</v>
      </c>
    </row>
    <row r="490" spans="1:9" ht="24" x14ac:dyDescent="0.25">
      <c r="A490" s="12" t="s">
        <v>59</v>
      </c>
      <c r="B490" s="13" t="s">
        <v>74</v>
      </c>
      <c r="C490" s="14">
        <f>C481+$B$6</f>
        <v>0.58749999999999913</v>
      </c>
      <c r="D490" s="70" t="s">
        <v>33</v>
      </c>
      <c r="E490" s="18" t="s">
        <v>958</v>
      </c>
      <c r="F490" s="18" t="s">
        <v>315</v>
      </c>
      <c r="G490" s="18" t="s">
        <v>25</v>
      </c>
      <c r="H490" s="18" t="s">
        <v>201</v>
      </c>
      <c r="I490" s="71" t="s">
        <v>355</v>
      </c>
    </row>
    <row r="491" spans="1:9" x14ac:dyDescent="0.25">
      <c r="A491" s="2" t="s">
        <v>5</v>
      </c>
      <c r="B491" s="7" t="s">
        <v>92</v>
      </c>
      <c r="C491" s="4"/>
      <c r="D491" s="72"/>
      <c r="E491" s="20"/>
      <c r="F491" s="20"/>
      <c r="G491" s="20"/>
      <c r="H491" s="20"/>
      <c r="I491" s="73"/>
    </row>
    <row r="492" spans="1:9" ht="15.75" thickBot="1" x14ac:dyDescent="0.3">
      <c r="A492" s="5" t="s">
        <v>30</v>
      </c>
      <c r="B492" s="8"/>
      <c r="C492" s="6"/>
      <c r="D492" s="74"/>
      <c r="E492" s="21"/>
      <c r="F492" s="21"/>
      <c r="G492" s="21"/>
      <c r="H492" s="21"/>
      <c r="I492" s="75"/>
    </row>
    <row r="493" spans="1:9" ht="15.75" thickBot="1" x14ac:dyDescent="0.3">
      <c r="A493" s="64" t="s">
        <v>83</v>
      </c>
      <c r="B493" s="65"/>
      <c r="C493" s="65"/>
      <c r="D493" s="66">
        <v>6</v>
      </c>
      <c r="E493" s="67">
        <v>2</v>
      </c>
      <c r="F493" s="67">
        <v>3</v>
      </c>
      <c r="G493" s="67">
        <v>1</v>
      </c>
      <c r="H493" s="67">
        <v>4</v>
      </c>
      <c r="I493" s="76">
        <v>5</v>
      </c>
    </row>
    <row r="494" spans="1:9" ht="15.75" thickBot="1" x14ac:dyDescent="0.3">
      <c r="A494" s="64" t="s">
        <v>8</v>
      </c>
      <c r="B494" s="65"/>
      <c r="C494" s="65"/>
      <c r="D494" s="103" t="s">
        <v>1023</v>
      </c>
      <c r="E494" s="104" t="s">
        <v>1020</v>
      </c>
      <c r="F494" s="104" t="s">
        <v>1021</v>
      </c>
      <c r="G494" s="104" t="s">
        <v>1019</v>
      </c>
      <c r="H494" s="104" t="s">
        <v>979</v>
      </c>
      <c r="I494" s="105" t="s">
        <v>1022</v>
      </c>
    </row>
    <row r="495" spans="1:9" ht="15.75" thickBot="1" x14ac:dyDescent="0.3">
      <c r="A495" s="15" t="s">
        <v>697</v>
      </c>
      <c r="B495" s="16"/>
      <c r="C495" s="16"/>
      <c r="D495" s="16"/>
      <c r="E495" s="16"/>
      <c r="F495" s="17"/>
    </row>
    <row r="496" spans="1:9" x14ac:dyDescent="0.25">
      <c r="A496" s="57"/>
      <c r="B496" s="57"/>
      <c r="C496" s="57"/>
      <c r="D496" s="57"/>
      <c r="E496" s="57"/>
      <c r="F496" s="57"/>
    </row>
    <row r="497" spans="1:9" ht="15.75" thickBot="1" x14ac:dyDescent="0.3">
      <c r="A497" s="55" t="s">
        <v>16</v>
      </c>
      <c r="B497" s="56">
        <f>B488+1</f>
        <v>253</v>
      </c>
      <c r="C497">
        <v>14.21</v>
      </c>
    </row>
    <row r="498" spans="1:9" ht="15.75" thickBot="1" x14ac:dyDescent="0.3">
      <c r="A498" s="9" t="s">
        <v>6</v>
      </c>
      <c r="B498" s="10" t="s">
        <v>7</v>
      </c>
      <c r="C498" s="11" t="s">
        <v>8</v>
      </c>
      <c r="D498" s="9" t="s">
        <v>10</v>
      </c>
      <c r="E498" s="10" t="s">
        <v>11</v>
      </c>
      <c r="F498" s="10" t="s">
        <v>12</v>
      </c>
      <c r="G498" s="10" t="s">
        <v>13</v>
      </c>
      <c r="H498" s="10" t="s">
        <v>14</v>
      </c>
      <c r="I498" s="69" t="s">
        <v>15</v>
      </c>
    </row>
    <row r="499" spans="1:9" ht="24" x14ac:dyDescent="0.25">
      <c r="A499" s="12" t="s">
        <v>59</v>
      </c>
      <c r="B499" s="13" t="s">
        <v>75</v>
      </c>
      <c r="C499" s="14">
        <f>C490+$B$6</f>
        <v>0.59236111111111023</v>
      </c>
      <c r="D499" s="70" t="s">
        <v>323</v>
      </c>
      <c r="E499" s="18" t="s">
        <v>35</v>
      </c>
      <c r="F499" s="18" t="s">
        <v>381</v>
      </c>
      <c r="G499" s="18" t="s">
        <v>173</v>
      </c>
      <c r="H499" s="18" t="s">
        <v>22</v>
      </c>
      <c r="I499" s="71" t="s">
        <v>183</v>
      </c>
    </row>
    <row r="500" spans="1:9" x14ac:dyDescent="0.25">
      <c r="A500" s="2" t="s">
        <v>5</v>
      </c>
      <c r="B500" s="7" t="s">
        <v>92</v>
      </c>
      <c r="C500" s="4"/>
      <c r="D500" s="72"/>
      <c r="E500" s="20"/>
      <c r="F500" s="20"/>
      <c r="G500" s="20"/>
      <c r="H500" s="20"/>
      <c r="I500" s="73"/>
    </row>
    <row r="501" spans="1:9" ht="15.75" thickBot="1" x14ac:dyDescent="0.3">
      <c r="A501" s="5" t="s">
        <v>30</v>
      </c>
      <c r="B501" s="8"/>
      <c r="C501" s="6"/>
      <c r="D501" s="74"/>
      <c r="E501" s="21"/>
      <c r="F501" s="21"/>
      <c r="G501" s="21"/>
      <c r="H501" s="21"/>
      <c r="I501" s="75"/>
    </row>
    <row r="502" spans="1:9" ht="15.75" thickBot="1" x14ac:dyDescent="0.3">
      <c r="A502" s="64" t="s">
        <v>83</v>
      </c>
      <c r="B502" s="65"/>
      <c r="C502" s="65"/>
      <c r="D502" s="66">
        <v>5</v>
      </c>
      <c r="E502" s="67">
        <v>1</v>
      </c>
      <c r="F502" s="67">
        <v>3</v>
      </c>
      <c r="G502" s="67">
        <v>2</v>
      </c>
      <c r="H502" s="67">
        <v>4</v>
      </c>
      <c r="I502" s="76">
        <v>6</v>
      </c>
    </row>
    <row r="503" spans="1:9" ht="15.75" thickBot="1" x14ac:dyDescent="0.3">
      <c r="A503" s="64" t="s">
        <v>8</v>
      </c>
      <c r="B503" s="65"/>
      <c r="C503" s="65"/>
      <c r="D503" s="103" t="s">
        <v>1028</v>
      </c>
      <c r="E503" s="104" t="s">
        <v>1024</v>
      </c>
      <c r="F503" s="104" t="s">
        <v>1026</v>
      </c>
      <c r="G503" s="104" t="s">
        <v>1025</v>
      </c>
      <c r="H503" s="104" t="s">
        <v>1027</v>
      </c>
      <c r="I503" s="105" t="s">
        <v>1029</v>
      </c>
    </row>
    <row r="504" spans="1:9" ht="15.75" thickBot="1" x14ac:dyDescent="0.3">
      <c r="A504" s="15" t="s">
        <v>697</v>
      </c>
      <c r="B504" s="16"/>
      <c r="C504" s="16"/>
      <c r="D504" s="16"/>
      <c r="E504" s="16"/>
      <c r="F504" s="17"/>
    </row>
    <row r="506" spans="1:9" ht="15.75" thickBot="1" x14ac:dyDescent="0.3">
      <c r="A506" s="55" t="s">
        <v>16</v>
      </c>
      <c r="B506" s="56">
        <f>B497+1</f>
        <v>254</v>
      </c>
      <c r="C506">
        <v>14.26</v>
      </c>
    </row>
    <row r="507" spans="1:9" ht="15.75" thickBot="1" x14ac:dyDescent="0.3">
      <c r="A507" s="9" t="s">
        <v>6</v>
      </c>
      <c r="B507" s="10" t="s">
        <v>7</v>
      </c>
      <c r="C507" s="11" t="s">
        <v>8</v>
      </c>
      <c r="D507" s="9" t="s">
        <v>10</v>
      </c>
      <c r="E507" s="10" t="s">
        <v>11</v>
      </c>
      <c r="F507" s="10" t="s">
        <v>12</v>
      </c>
      <c r="G507" s="10" t="s">
        <v>13</v>
      </c>
      <c r="H507" s="10" t="s">
        <v>14</v>
      </c>
      <c r="I507" s="69" t="s">
        <v>15</v>
      </c>
    </row>
    <row r="508" spans="1:9" ht="24" x14ac:dyDescent="0.25">
      <c r="A508" s="12" t="s">
        <v>59</v>
      </c>
      <c r="B508" s="13" t="s">
        <v>74</v>
      </c>
      <c r="C508" s="14">
        <f>C499+$B$6</f>
        <v>0.59722222222222132</v>
      </c>
      <c r="D508" s="70" t="s">
        <v>354</v>
      </c>
      <c r="E508" s="18" t="s">
        <v>192</v>
      </c>
      <c r="F508" s="18" t="s">
        <v>357</v>
      </c>
      <c r="G508" s="18" t="s">
        <v>555</v>
      </c>
      <c r="H508" s="18" t="s">
        <v>23</v>
      </c>
      <c r="I508" s="71" t="s">
        <v>197</v>
      </c>
    </row>
    <row r="509" spans="1:9" x14ac:dyDescent="0.25">
      <c r="A509" s="2" t="s">
        <v>5</v>
      </c>
      <c r="B509" s="7" t="s">
        <v>92</v>
      </c>
      <c r="C509" s="4"/>
      <c r="D509" s="72"/>
      <c r="E509" s="20"/>
      <c r="F509" s="20"/>
      <c r="G509" s="20"/>
      <c r="H509" s="20"/>
      <c r="I509" s="73"/>
    </row>
    <row r="510" spans="1:9" ht="15.75" thickBot="1" x14ac:dyDescent="0.3">
      <c r="A510" s="5" t="s">
        <v>31</v>
      </c>
      <c r="B510" s="8"/>
      <c r="C510" s="6"/>
      <c r="D510" s="74"/>
      <c r="E510" s="21"/>
      <c r="F510" s="21"/>
      <c r="G510" s="21"/>
      <c r="H510" s="21"/>
      <c r="I510" s="75"/>
    </row>
    <row r="511" spans="1:9" ht="15.75" thickBot="1" x14ac:dyDescent="0.3">
      <c r="A511" s="64" t="s">
        <v>83</v>
      </c>
      <c r="B511" s="65"/>
      <c r="C511" s="65"/>
      <c r="D511" s="66">
        <v>5</v>
      </c>
      <c r="E511" s="67">
        <v>4</v>
      </c>
      <c r="F511" s="67">
        <v>2</v>
      </c>
      <c r="G511" s="67">
        <v>1</v>
      </c>
      <c r="H511" s="67">
        <v>3</v>
      </c>
      <c r="I511" s="76">
        <v>6</v>
      </c>
    </row>
    <row r="512" spans="1:9" ht="15.75" thickBot="1" x14ac:dyDescent="0.3">
      <c r="A512" s="64" t="s">
        <v>8</v>
      </c>
      <c r="B512" s="65"/>
      <c r="C512" s="65"/>
      <c r="D512" s="103" t="s">
        <v>1034</v>
      </c>
      <c r="E512" s="104" t="s">
        <v>1033</v>
      </c>
      <c r="F512" s="104" t="s">
        <v>1031</v>
      </c>
      <c r="G512" s="104" t="s">
        <v>1030</v>
      </c>
      <c r="H512" s="104" t="s">
        <v>1032</v>
      </c>
      <c r="I512" s="105" t="s">
        <v>1035</v>
      </c>
    </row>
    <row r="513" spans="1:9" ht="15.75" thickBot="1" x14ac:dyDescent="0.3">
      <c r="A513" s="15" t="s">
        <v>698</v>
      </c>
      <c r="B513" s="16"/>
      <c r="C513" s="16"/>
      <c r="D513" s="16"/>
      <c r="E513" s="16"/>
      <c r="F513" s="17"/>
    </row>
    <row r="515" spans="1:9" ht="15.75" thickBot="1" x14ac:dyDescent="0.3">
      <c r="A515" s="55" t="s">
        <v>16</v>
      </c>
      <c r="B515" s="56">
        <f>B506+1</f>
        <v>255</v>
      </c>
      <c r="C515">
        <v>14.33</v>
      </c>
    </row>
    <row r="516" spans="1:9" ht="15.75" thickBot="1" x14ac:dyDescent="0.3">
      <c r="A516" s="9" t="s">
        <v>6</v>
      </c>
      <c r="B516" s="10" t="s">
        <v>7</v>
      </c>
      <c r="C516" s="11" t="s">
        <v>8</v>
      </c>
      <c r="D516" s="9" t="s">
        <v>10</v>
      </c>
      <c r="E516" s="10" t="s">
        <v>11</v>
      </c>
      <c r="F516" s="10" t="s">
        <v>12</v>
      </c>
      <c r="G516" s="10" t="s">
        <v>13</v>
      </c>
      <c r="H516" s="10" t="s">
        <v>14</v>
      </c>
      <c r="I516" s="69" t="s">
        <v>15</v>
      </c>
    </row>
    <row r="517" spans="1:9" ht="24" x14ac:dyDescent="0.25">
      <c r="A517" s="12" t="s">
        <v>59</v>
      </c>
      <c r="B517" s="13" t="s">
        <v>75</v>
      </c>
      <c r="C517" s="14">
        <f>C508+$B$6</f>
        <v>0.60208333333333242</v>
      </c>
      <c r="D517" s="70" t="s">
        <v>928</v>
      </c>
      <c r="E517" s="18" t="s">
        <v>191</v>
      </c>
      <c r="F517" s="18" t="s">
        <v>46</v>
      </c>
      <c r="G517" s="18" t="s">
        <v>181</v>
      </c>
      <c r="H517" s="18" t="s">
        <v>119</v>
      </c>
      <c r="I517" s="71" t="s">
        <v>940</v>
      </c>
    </row>
    <row r="518" spans="1:9" x14ac:dyDescent="0.25">
      <c r="A518" s="2" t="s">
        <v>5</v>
      </c>
      <c r="B518" s="7" t="s">
        <v>92</v>
      </c>
      <c r="C518" s="4"/>
      <c r="D518" s="72"/>
      <c r="E518" s="20"/>
      <c r="F518" s="20"/>
      <c r="G518" s="20"/>
      <c r="H518" s="20"/>
      <c r="I518" s="73"/>
    </row>
    <row r="519" spans="1:9" ht="15.75" thickBot="1" x14ac:dyDescent="0.3">
      <c r="A519" s="5" t="s">
        <v>31</v>
      </c>
      <c r="B519" s="8"/>
      <c r="C519" s="6"/>
      <c r="D519" s="74"/>
      <c r="E519" s="21"/>
      <c r="F519" s="21"/>
      <c r="G519" s="21"/>
      <c r="H519" s="21"/>
      <c r="I519" s="75"/>
    </row>
    <row r="520" spans="1:9" ht="15.75" thickBot="1" x14ac:dyDescent="0.3">
      <c r="A520" s="64" t="s">
        <v>83</v>
      </c>
      <c r="B520" s="65"/>
      <c r="C520" s="65"/>
      <c r="D520" s="66">
        <v>5</v>
      </c>
      <c r="E520" s="67">
        <v>2</v>
      </c>
      <c r="F520" s="67">
        <v>3</v>
      </c>
      <c r="G520" s="67">
        <v>1</v>
      </c>
      <c r="H520" s="67">
        <v>4</v>
      </c>
      <c r="I520" s="76">
        <v>6</v>
      </c>
    </row>
    <row r="521" spans="1:9" ht="15.75" thickBot="1" x14ac:dyDescent="0.3">
      <c r="A521" s="64" t="s">
        <v>8</v>
      </c>
      <c r="B521" s="65"/>
      <c r="C521" s="65"/>
      <c r="D521" s="103" t="s">
        <v>1040</v>
      </c>
      <c r="E521" s="104" t="s">
        <v>1037</v>
      </c>
      <c r="F521" s="104" t="s">
        <v>1038</v>
      </c>
      <c r="G521" s="104" t="s">
        <v>1036</v>
      </c>
      <c r="H521" s="104" t="s">
        <v>1039</v>
      </c>
      <c r="I521" s="105" t="s">
        <v>1041</v>
      </c>
    </row>
    <row r="522" spans="1:9" ht="15.75" thickBot="1" x14ac:dyDescent="0.3">
      <c r="A522" s="15" t="s">
        <v>698</v>
      </c>
      <c r="B522" s="16"/>
      <c r="C522" s="16"/>
      <c r="D522" s="16"/>
      <c r="E522" s="16"/>
      <c r="F522" s="17"/>
    </row>
    <row r="523" spans="1:9" x14ac:dyDescent="0.25">
      <c r="A523" s="57"/>
      <c r="B523" s="57"/>
      <c r="C523" s="57"/>
      <c r="D523" s="57"/>
      <c r="E523" s="57"/>
      <c r="F523" s="57"/>
    </row>
    <row r="524" spans="1:9" ht="15.75" thickBot="1" x14ac:dyDescent="0.3">
      <c r="A524" s="55" t="s">
        <v>16</v>
      </c>
      <c r="B524" s="56">
        <f>B515+1</f>
        <v>256</v>
      </c>
      <c r="C524">
        <v>14.39</v>
      </c>
    </row>
    <row r="525" spans="1:9" ht="15.75" thickBot="1" x14ac:dyDescent="0.3">
      <c r="A525" s="9" t="s">
        <v>6</v>
      </c>
      <c r="B525" s="10" t="s">
        <v>7</v>
      </c>
      <c r="C525" s="11" t="s">
        <v>8</v>
      </c>
      <c r="D525" s="9" t="s">
        <v>10</v>
      </c>
      <c r="E525" s="10" t="s">
        <v>11</v>
      </c>
      <c r="F525" s="10" t="s">
        <v>12</v>
      </c>
      <c r="G525" s="10" t="s">
        <v>13</v>
      </c>
      <c r="H525" s="10" t="s">
        <v>14</v>
      </c>
      <c r="I525" s="69" t="s">
        <v>15</v>
      </c>
    </row>
    <row r="526" spans="1:9" ht="36" x14ac:dyDescent="0.25">
      <c r="A526" s="12" t="s">
        <v>59</v>
      </c>
      <c r="B526" s="13" t="s">
        <v>74</v>
      </c>
      <c r="C526" s="14">
        <f>C517+$B$6</f>
        <v>0.60694444444444351</v>
      </c>
      <c r="D526" s="70" t="s">
        <v>127</v>
      </c>
      <c r="E526" s="18" t="s">
        <v>354</v>
      </c>
      <c r="F526" s="18" t="s">
        <v>119</v>
      </c>
      <c r="G526" s="18" t="s">
        <v>25</v>
      </c>
      <c r="H526" s="18" t="s">
        <v>35</v>
      </c>
      <c r="I526" s="71" t="s">
        <v>197</v>
      </c>
    </row>
    <row r="527" spans="1:9" x14ac:dyDescent="0.25">
      <c r="A527" s="2" t="s">
        <v>48</v>
      </c>
      <c r="B527" s="7" t="s">
        <v>92</v>
      </c>
      <c r="C527" s="4"/>
      <c r="D527" s="72"/>
      <c r="E527" s="20"/>
      <c r="F527" s="20"/>
      <c r="G527" s="20"/>
      <c r="H527" s="20"/>
      <c r="I527" s="73"/>
    </row>
    <row r="528" spans="1:9" ht="15.75" thickBot="1" x14ac:dyDescent="0.3">
      <c r="A528" s="5" t="s">
        <v>31</v>
      </c>
      <c r="B528" s="8"/>
      <c r="C528" s="6"/>
      <c r="D528" s="74"/>
      <c r="E528" s="21"/>
      <c r="F528" s="21"/>
      <c r="G528" s="21"/>
      <c r="H528" s="21"/>
      <c r="I528" s="75"/>
    </row>
    <row r="529" spans="1:9" ht="15.75" thickBot="1" x14ac:dyDescent="0.3">
      <c r="A529" s="64" t="s">
        <v>83</v>
      </c>
      <c r="B529" s="65"/>
      <c r="C529" s="65"/>
      <c r="D529" s="66">
        <v>4</v>
      </c>
      <c r="E529" s="67" t="s">
        <v>364</v>
      </c>
      <c r="F529" s="67">
        <v>1</v>
      </c>
      <c r="G529" s="67">
        <v>3</v>
      </c>
      <c r="H529" s="67">
        <v>2</v>
      </c>
      <c r="I529" s="76">
        <v>5</v>
      </c>
    </row>
    <row r="530" spans="1:9" ht="15.75" thickBot="1" x14ac:dyDescent="0.3">
      <c r="A530" s="64" t="s">
        <v>8</v>
      </c>
      <c r="B530" s="65"/>
      <c r="C530" s="65"/>
      <c r="D530" s="103" t="s">
        <v>1005</v>
      </c>
      <c r="E530" s="104"/>
      <c r="F530" s="104" t="s">
        <v>1042</v>
      </c>
      <c r="G530" s="104" t="s">
        <v>1044</v>
      </c>
      <c r="H530" s="104" t="s">
        <v>1043</v>
      </c>
      <c r="I530" s="105" t="s">
        <v>1045</v>
      </c>
    </row>
    <row r="531" spans="1:9" ht="15.75" thickBot="1" x14ac:dyDescent="0.3">
      <c r="A531" s="15" t="s">
        <v>686</v>
      </c>
      <c r="B531" s="16"/>
      <c r="C531" s="16"/>
      <c r="D531" s="16"/>
      <c r="E531" s="16"/>
      <c r="F531" s="17"/>
    </row>
    <row r="533" spans="1:9" ht="15.75" thickBot="1" x14ac:dyDescent="0.3">
      <c r="A533" s="55" t="s">
        <v>16</v>
      </c>
      <c r="B533" s="56">
        <f>B524+1</f>
        <v>257</v>
      </c>
      <c r="C533">
        <v>14.43</v>
      </c>
    </row>
    <row r="534" spans="1:9" ht="15.75" thickBot="1" x14ac:dyDescent="0.3">
      <c r="A534" s="9" t="s">
        <v>6</v>
      </c>
      <c r="B534" s="10" t="s">
        <v>7</v>
      </c>
      <c r="C534" s="11" t="s">
        <v>8</v>
      </c>
      <c r="D534" s="9" t="s">
        <v>10</v>
      </c>
      <c r="E534" s="10" t="s">
        <v>11</v>
      </c>
      <c r="F534" s="10" t="s">
        <v>12</v>
      </c>
      <c r="G534" s="10" t="s">
        <v>13</v>
      </c>
      <c r="H534" s="10" t="s">
        <v>14</v>
      </c>
      <c r="I534" s="69" t="s">
        <v>15</v>
      </c>
    </row>
    <row r="535" spans="1:9" ht="36" x14ac:dyDescent="0.25">
      <c r="A535" s="12" t="s">
        <v>59</v>
      </c>
      <c r="B535" s="13" t="s">
        <v>75</v>
      </c>
      <c r="C535" s="14">
        <f>C526+$B$6</f>
        <v>0.6118055555555546</v>
      </c>
      <c r="D535" s="70" t="s">
        <v>198</v>
      </c>
      <c r="E535" s="18" t="s">
        <v>357</v>
      </c>
      <c r="F535" s="18" t="s">
        <v>23</v>
      </c>
      <c r="G535" s="18" t="s">
        <v>1014</v>
      </c>
      <c r="H535" s="18" t="s">
        <v>323</v>
      </c>
      <c r="I535" s="71" t="s">
        <v>192</v>
      </c>
    </row>
    <row r="536" spans="1:9" x14ac:dyDescent="0.25">
      <c r="A536" s="2" t="s">
        <v>48</v>
      </c>
      <c r="B536" s="7" t="s">
        <v>92</v>
      </c>
      <c r="C536" s="4"/>
      <c r="D536" s="72"/>
      <c r="E536" s="20"/>
      <c r="F536" s="20"/>
      <c r="G536" s="20"/>
      <c r="H536" s="20"/>
      <c r="I536" s="73"/>
    </row>
    <row r="537" spans="1:9" ht="15.75" thickBot="1" x14ac:dyDescent="0.3">
      <c r="A537" s="5" t="s">
        <v>31</v>
      </c>
      <c r="B537" s="8"/>
      <c r="C537" s="6"/>
      <c r="D537" s="74"/>
      <c r="E537" s="21"/>
      <c r="F537" s="21"/>
      <c r="G537" s="21"/>
      <c r="H537" s="21"/>
      <c r="I537" s="75"/>
    </row>
    <row r="538" spans="1:9" ht="15.75" thickBot="1" x14ac:dyDescent="0.3">
      <c r="A538" s="64" t="s">
        <v>83</v>
      </c>
      <c r="B538" s="65"/>
      <c r="C538" s="65"/>
      <c r="D538" s="66">
        <v>2</v>
      </c>
      <c r="E538" s="67">
        <v>4</v>
      </c>
      <c r="F538" s="67">
        <v>3</v>
      </c>
      <c r="G538" s="67">
        <v>1</v>
      </c>
      <c r="H538" s="67">
        <v>5</v>
      </c>
      <c r="I538" s="76">
        <v>6</v>
      </c>
    </row>
    <row r="539" spans="1:9" ht="15.75" thickBot="1" x14ac:dyDescent="0.3">
      <c r="A539" s="64" t="s">
        <v>8</v>
      </c>
      <c r="B539" s="65"/>
      <c r="C539" s="65"/>
      <c r="D539" s="103" t="s">
        <v>1047</v>
      </c>
      <c r="E539" s="104" t="s">
        <v>1049</v>
      </c>
      <c r="F539" s="104" t="s">
        <v>1048</v>
      </c>
      <c r="G539" s="104" t="s">
        <v>1019</v>
      </c>
      <c r="H539" s="104" t="s">
        <v>1050</v>
      </c>
      <c r="I539" s="105" t="s">
        <v>1051</v>
      </c>
    </row>
    <row r="540" spans="1:9" ht="15.75" thickBot="1" x14ac:dyDescent="0.3">
      <c r="A540" s="15" t="s">
        <v>686</v>
      </c>
      <c r="B540" s="16"/>
      <c r="C540" s="16"/>
      <c r="D540" s="16"/>
      <c r="E540" s="16"/>
      <c r="F540" s="17"/>
    </row>
    <row r="542" spans="1:9" ht="15.75" thickBot="1" x14ac:dyDescent="0.3">
      <c r="A542" s="53" t="s">
        <v>16</v>
      </c>
      <c r="B542" s="54">
        <f>B533+1</f>
        <v>258</v>
      </c>
      <c r="C542">
        <v>14.49</v>
      </c>
    </row>
    <row r="543" spans="1:9" ht="15.75" thickBot="1" x14ac:dyDescent="0.3">
      <c r="A543" s="9" t="s">
        <v>6</v>
      </c>
      <c r="B543" s="10" t="s">
        <v>7</v>
      </c>
      <c r="C543" s="11" t="s">
        <v>8</v>
      </c>
      <c r="D543" s="9" t="s">
        <v>10</v>
      </c>
      <c r="E543" s="10" t="s">
        <v>11</v>
      </c>
      <c r="F543" s="10" t="s">
        <v>12</v>
      </c>
      <c r="G543" s="10" t="s">
        <v>13</v>
      </c>
      <c r="H543" s="10" t="s">
        <v>14</v>
      </c>
      <c r="I543" s="69" t="s">
        <v>15</v>
      </c>
    </row>
    <row r="544" spans="1:9" x14ac:dyDescent="0.25">
      <c r="A544" s="12" t="s">
        <v>199</v>
      </c>
      <c r="B544" s="13" t="s">
        <v>42</v>
      </c>
      <c r="C544" s="14">
        <f>C535+$B$6</f>
        <v>0.6166666666666657</v>
      </c>
      <c r="D544" s="70"/>
      <c r="E544" s="18"/>
      <c r="F544" s="18" t="s">
        <v>355</v>
      </c>
      <c r="G544" s="18" t="s">
        <v>812</v>
      </c>
      <c r="H544" s="18"/>
      <c r="I544" s="71"/>
    </row>
    <row r="545" spans="1:9" x14ac:dyDescent="0.25">
      <c r="A545" s="2" t="s">
        <v>5</v>
      </c>
      <c r="B545" s="7" t="s">
        <v>96</v>
      </c>
      <c r="C545" s="4"/>
      <c r="D545" s="72"/>
      <c r="E545" s="20"/>
      <c r="F545" s="20"/>
      <c r="G545" s="20"/>
      <c r="H545" s="20"/>
      <c r="I545" s="73"/>
    </row>
    <row r="546" spans="1:9" ht="15.75" thickBot="1" x14ac:dyDescent="0.3">
      <c r="A546" s="5" t="s">
        <v>31</v>
      </c>
      <c r="B546" s="8"/>
      <c r="C546" s="6"/>
      <c r="D546" s="74"/>
      <c r="E546" s="21"/>
      <c r="F546" s="21">
        <v>2</v>
      </c>
      <c r="G546" s="21">
        <v>1</v>
      </c>
      <c r="H546" s="21"/>
      <c r="I546" s="75"/>
    </row>
    <row r="547" spans="1:9" ht="15.75" thickBot="1" x14ac:dyDescent="0.3">
      <c r="A547" s="64" t="s">
        <v>83</v>
      </c>
      <c r="B547" s="65"/>
      <c r="C547" s="65"/>
      <c r="D547" s="66"/>
      <c r="E547" s="67"/>
      <c r="F547" s="67" t="s">
        <v>1053</v>
      </c>
      <c r="G547" s="67" t="s">
        <v>1052</v>
      </c>
      <c r="H547" s="67"/>
      <c r="I547" s="76"/>
    </row>
    <row r="548" spans="1:9" ht="15.75" thickBot="1" x14ac:dyDescent="0.3">
      <c r="A548" s="64" t="s">
        <v>8</v>
      </c>
      <c r="B548" s="65"/>
      <c r="C548" s="65"/>
      <c r="D548" s="103"/>
      <c r="E548" s="104"/>
      <c r="F548" s="104"/>
      <c r="G548" s="104"/>
      <c r="H548" s="104"/>
      <c r="I548" s="105"/>
    </row>
    <row r="549" spans="1:9" ht="15.75" thickBot="1" x14ac:dyDescent="0.3">
      <c r="A549" s="15"/>
      <c r="B549" s="16"/>
      <c r="C549" s="16"/>
      <c r="D549" s="16"/>
      <c r="E549" s="16"/>
      <c r="F549" s="17"/>
    </row>
    <row r="551" spans="1:9" ht="15.75" thickBot="1" x14ac:dyDescent="0.3">
      <c r="A551" s="55" t="s">
        <v>16</v>
      </c>
      <c r="B551" s="56">
        <f>B542+1</f>
        <v>259</v>
      </c>
      <c r="C551">
        <v>15.08</v>
      </c>
    </row>
    <row r="552" spans="1:9" ht="15.75" thickBot="1" x14ac:dyDescent="0.3">
      <c r="A552" s="9" t="s">
        <v>6</v>
      </c>
      <c r="B552" s="10" t="s">
        <v>7</v>
      </c>
      <c r="C552" s="11" t="s">
        <v>8</v>
      </c>
      <c r="D552" s="9" t="s">
        <v>10</v>
      </c>
      <c r="E552" s="10" t="s">
        <v>11</v>
      </c>
      <c r="F552" s="10" t="s">
        <v>12</v>
      </c>
      <c r="G552" s="10" t="s">
        <v>13</v>
      </c>
      <c r="H552" s="10" t="s">
        <v>14</v>
      </c>
      <c r="I552" s="69" t="s">
        <v>15</v>
      </c>
    </row>
    <row r="553" spans="1:9" ht="24" x14ac:dyDescent="0.25">
      <c r="A553" s="12" t="s">
        <v>59</v>
      </c>
      <c r="B553" s="13" t="s">
        <v>42</v>
      </c>
      <c r="C553" s="14">
        <f>C544+$B$6</f>
        <v>0.62152777777777679</v>
      </c>
      <c r="D553" s="70" t="s">
        <v>191</v>
      </c>
      <c r="E553" s="18" t="s">
        <v>23</v>
      </c>
      <c r="F553" s="18" t="s">
        <v>555</v>
      </c>
      <c r="G553" s="18" t="s">
        <v>357</v>
      </c>
      <c r="H553" s="18" t="s">
        <v>181</v>
      </c>
      <c r="I553" s="71" t="s">
        <v>46</v>
      </c>
    </row>
    <row r="554" spans="1:9" x14ac:dyDescent="0.25">
      <c r="A554" s="2" t="s">
        <v>5</v>
      </c>
      <c r="B554" s="7" t="s">
        <v>92</v>
      </c>
      <c r="C554" s="4"/>
      <c r="D554" s="72"/>
      <c r="E554" s="20"/>
      <c r="F554" s="20"/>
      <c r="G554" s="20"/>
      <c r="H554" s="20"/>
      <c r="I554" s="73"/>
    </row>
    <row r="555" spans="1:9" ht="15.75" thickBot="1" x14ac:dyDescent="0.3">
      <c r="A555" s="5" t="s">
        <v>31</v>
      </c>
      <c r="B555" s="8"/>
      <c r="C555" s="6"/>
      <c r="D555" s="74"/>
      <c r="E555" s="21"/>
      <c r="F555" s="21"/>
      <c r="G555" s="21"/>
      <c r="H555" s="21"/>
      <c r="I555" s="75"/>
    </row>
    <row r="556" spans="1:9" ht="15.75" thickBot="1" x14ac:dyDescent="0.3">
      <c r="A556" s="64" t="s">
        <v>83</v>
      </c>
      <c r="B556" s="65"/>
      <c r="C556" s="65"/>
      <c r="D556" s="66">
        <v>4</v>
      </c>
      <c r="E556" s="67">
        <v>3</v>
      </c>
      <c r="F556" s="67">
        <v>1</v>
      </c>
      <c r="G556" s="67">
        <v>2</v>
      </c>
      <c r="H556" s="67">
        <v>5</v>
      </c>
      <c r="I556" s="76">
        <v>6</v>
      </c>
    </row>
    <row r="557" spans="1:9" ht="15.75" thickBot="1" x14ac:dyDescent="0.3">
      <c r="A557" s="64" t="s">
        <v>8</v>
      </c>
      <c r="B557" s="65"/>
      <c r="C557" s="65"/>
      <c r="D557" s="103" t="s">
        <v>1057</v>
      </c>
      <c r="E557" s="104" t="s">
        <v>1056</v>
      </c>
      <c r="F557" s="104" t="s">
        <v>1054</v>
      </c>
      <c r="G557" s="104" t="s">
        <v>1055</v>
      </c>
      <c r="H557" s="104" t="s">
        <v>1058</v>
      </c>
      <c r="I557" s="105" t="s">
        <v>1059</v>
      </c>
    </row>
    <row r="558" spans="1:9" ht="15.75" thickBot="1" x14ac:dyDescent="0.3">
      <c r="A558" s="15"/>
      <c r="B558" s="16"/>
      <c r="C558" s="16"/>
      <c r="D558" s="16"/>
      <c r="E558" s="16"/>
      <c r="F558" s="17"/>
    </row>
    <row r="560" spans="1:9" ht="15.75" thickBot="1" x14ac:dyDescent="0.3">
      <c r="A560" s="53" t="s">
        <v>16</v>
      </c>
      <c r="B560" s="54">
        <f>B551+1</f>
        <v>260</v>
      </c>
      <c r="C560">
        <v>15.14</v>
      </c>
    </row>
    <row r="561" spans="1:9" ht="15.75" thickBot="1" x14ac:dyDescent="0.3">
      <c r="A561" s="9" t="s">
        <v>6</v>
      </c>
      <c r="B561" s="10" t="s">
        <v>7</v>
      </c>
      <c r="C561" s="11" t="s">
        <v>8</v>
      </c>
      <c r="D561" s="9" t="s">
        <v>10</v>
      </c>
      <c r="E561" s="10" t="s">
        <v>11</v>
      </c>
      <c r="F561" s="10" t="s">
        <v>12</v>
      </c>
      <c r="G561" s="10" t="s">
        <v>13</v>
      </c>
      <c r="H561" s="10" t="s">
        <v>14</v>
      </c>
      <c r="I561" s="69" t="s">
        <v>15</v>
      </c>
    </row>
    <row r="562" spans="1:9" ht="24" x14ac:dyDescent="0.25">
      <c r="A562" s="12" t="s">
        <v>72</v>
      </c>
      <c r="B562" s="13" t="s">
        <v>42</v>
      </c>
      <c r="C562" s="14">
        <f>C553+$B$6</f>
        <v>0.62638888888888788</v>
      </c>
      <c r="D562" s="70" t="s">
        <v>919</v>
      </c>
      <c r="E562" s="18" t="s">
        <v>171</v>
      </c>
      <c r="F562" s="18" t="s">
        <v>725</v>
      </c>
      <c r="G562" s="18" t="s">
        <v>811</v>
      </c>
      <c r="H562" s="18" t="s">
        <v>991</v>
      </c>
      <c r="I562" s="71" t="s">
        <v>295</v>
      </c>
    </row>
    <row r="563" spans="1:9" x14ac:dyDescent="0.25">
      <c r="A563" s="2" t="s">
        <v>5</v>
      </c>
      <c r="B563" s="7" t="s">
        <v>90</v>
      </c>
      <c r="C563" s="4"/>
      <c r="D563" s="72"/>
      <c r="E563" s="20"/>
      <c r="F563" s="20"/>
      <c r="G563" s="20"/>
      <c r="H563" s="20"/>
      <c r="I563" s="73"/>
    </row>
    <row r="564" spans="1:9" ht="15.75" thickBot="1" x14ac:dyDescent="0.3">
      <c r="A564" s="5" t="s">
        <v>30</v>
      </c>
      <c r="B564" s="8"/>
      <c r="C564" s="6"/>
      <c r="D564" s="74"/>
      <c r="E564" s="21"/>
      <c r="F564" s="21"/>
      <c r="G564" s="21"/>
      <c r="H564" s="21"/>
      <c r="I564" s="75"/>
    </row>
    <row r="565" spans="1:9" ht="15.75" thickBot="1" x14ac:dyDescent="0.3">
      <c r="A565" s="64" t="s">
        <v>83</v>
      </c>
      <c r="B565" s="65"/>
      <c r="C565" s="65"/>
      <c r="D565" s="66">
        <v>4</v>
      </c>
      <c r="E565" s="67">
        <v>3</v>
      </c>
      <c r="F565" s="67">
        <v>1</v>
      </c>
      <c r="G565" s="67">
        <v>2</v>
      </c>
      <c r="H565" s="67">
        <v>5</v>
      </c>
      <c r="I565" s="76">
        <v>6</v>
      </c>
    </row>
    <row r="566" spans="1:9" ht="15.75" thickBot="1" x14ac:dyDescent="0.3">
      <c r="A566" s="64" t="s">
        <v>8</v>
      </c>
      <c r="B566" s="65"/>
      <c r="C566" s="65"/>
      <c r="D566" s="103" t="s">
        <v>1063</v>
      </c>
      <c r="E566" s="104" t="s">
        <v>1062</v>
      </c>
      <c r="F566" s="104" t="s">
        <v>1060</v>
      </c>
      <c r="G566" s="104" t="s">
        <v>1061</v>
      </c>
      <c r="H566" s="104" t="s">
        <v>1064</v>
      </c>
      <c r="I566" s="105" t="s">
        <v>1065</v>
      </c>
    </row>
    <row r="567" spans="1:9" ht="15.75" thickBot="1" x14ac:dyDescent="0.3">
      <c r="A567" s="15"/>
      <c r="B567" s="16"/>
      <c r="C567" s="16"/>
      <c r="D567" s="16"/>
      <c r="E567" s="16"/>
      <c r="F567" s="17"/>
    </row>
    <row r="569" spans="1:9" ht="15.75" thickBot="1" x14ac:dyDescent="0.3">
      <c r="A569" s="55" t="s">
        <v>16</v>
      </c>
      <c r="B569" s="56">
        <f>B560+1</f>
        <v>261</v>
      </c>
      <c r="C569">
        <v>15.21</v>
      </c>
    </row>
    <row r="570" spans="1:9" ht="15.75" thickBot="1" x14ac:dyDescent="0.3">
      <c r="A570" s="9" t="s">
        <v>6</v>
      </c>
      <c r="B570" s="10" t="s">
        <v>7</v>
      </c>
      <c r="C570" s="11" t="s">
        <v>8</v>
      </c>
      <c r="D570" s="9" t="s">
        <v>10</v>
      </c>
      <c r="E570" s="10" t="s">
        <v>11</v>
      </c>
      <c r="F570" s="10" t="s">
        <v>12</v>
      </c>
      <c r="G570" s="10" t="s">
        <v>13</v>
      </c>
      <c r="H570" s="10" t="s">
        <v>14</v>
      </c>
      <c r="I570" s="69" t="s">
        <v>15</v>
      </c>
    </row>
    <row r="571" spans="1:9" ht="24" x14ac:dyDescent="0.25">
      <c r="A571" s="12" t="s">
        <v>59</v>
      </c>
      <c r="B571" s="13" t="s">
        <v>42</v>
      </c>
      <c r="C571" s="14">
        <f>C562+$B$6</f>
        <v>0.63124999999999898</v>
      </c>
      <c r="D571" s="70" t="s">
        <v>173</v>
      </c>
      <c r="E571" s="18" t="s">
        <v>35</v>
      </c>
      <c r="F571" s="18" t="s">
        <v>25</v>
      </c>
      <c r="G571" s="18" t="s">
        <v>27</v>
      </c>
      <c r="H571" s="18" t="s">
        <v>315</v>
      </c>
      <c r="I571" s="71" t="s">
        <v>381</v>
      </c>
    </row>
    <row r="572" spans="1:9" x14ac:dyDescent="0.25">
      <c r="A572" s="2" t="s">
        <v>5</v>
      </c>
      <c r="B572" s="7" t="s">
        <v>92</v>
      </c>
      <c r="C572" s="4"/>
      <c r="D572" s="72"/>
      <c r="E572" s="20"/>
      <c r="F572" s="20"/>
      <c r="G572" s="20"/>
      <c r="H572" s="20"/>
      <c r="I572" s="73"/>
    </row>
    <row r="573" spans="1:9" ht="15.75" thickBot="1" x14ac:dyDescent="0.3">
      <c r="A573" s="5" t="s">
        <v>30</v>
      </c>
      <c r="B573" s="8"/>
      <c r="C573" s="6"/>
      <c r="D573" s="74"/>
      <c r="E573" s="21"/>
      <c r="F573" s="21"/>
      <c r="G573" s="21"/>
      <c r="H573" s="21"/>
      <c r="I573" s="75"/>
    </row>
    <row r="574" spans="1:9" ht="15.75" thickBot="1" x14ac:dyDescent="0.3">
      <c r="A574" s="64" t="s">
        <v>83</v>
      </c>
      <c r="B574" s="65"/>
      <c r="C574" s="65"/>
      <c r="D574" s="66">
        <v>2</v>
      </c>
      <c r="E574" s="67">
        <v>3</v>
      </c>
      <c r="F574" s="67">
        <v>1</v>
      </c>
      <c r="G574" s="67">
        <v>5</v>
      </c>
      <c r="H574" s="67">
        <v>4</v>
      </c>
      <c r="I574" s="76">
        <v>6</v>
      </c>
    </row>
    <row r="575" spans="1:9" ht="15.75" thickBot="1" x14ac:dyDescent="0.3">
      <c r="A575" s="64" t="s">
        <v>8</v>
      </c>
      <c r="B575" s="65"/>
      <c r="C575" s="65"/>
      <c r="D575" s="103" t="s">
        <v>1067</v>
      </c>
      <c r="E575" s="104" t="s">
        <v>808</v>
      </c>
      <c r="F575" s="104" t="s">
        <v>1066</v>
      </c>
      <c r="G575" s="104" t="s">
        <v>1069</v>
      </c>
      <c r="H575" s="104" t="s">
        <v>1068</v>
      </c>
      <c r="I575" s="105" t="s">
        <v>856</v>
      </c>
    </row>
    <row r="576" spans="1:9" ht="15.75" thickBot="1" x14ac:dyDescent="0.3">
      <c r="A576" s="15"/>
      <c r="B576" s="16"/>
      <c r="C576" s="16"/>
      <c r="D576" s="16"/>
      <c r="E576" s="16"/>
      <c r="F576" s="17"/>
    </row>
    <row r="578" spans="1:9" ht="15.75" thickBot="1" x14ac:dyDescent="0.3">
      <c r="A578" s="53" t="s">
        <v>16</v>
      </c>
      <c r="B578" s="54">
        <f>B569+1</f>
        <v>262</v>
      </c>
      <c r="C578">
        <v>15.27</v>
      </c>
    </row>
    <row r="579" spans="1:9" ht="15.75" thickBot="1" x14ac:dyDescent="0.3">
      <c r="A579" s="9" t="s">
        <v>6</v>
      </c>
      <c r="B579" s="10" t="s">
        <v>7</v>
      </c>
      <c r="C579" s="11" t="s">
        <v>8</v>
      </c>
      <c r="D579" s="9" t="s">
        <v>10</v>
      </c>
      <c r="E579" s="10" t="s">
        <v>11</v>
      </c>
      <c r="F579" s="10" t="s">
        <v>12</v>
      </c>
      <c r="G579" s="10" t="s">
        <v>13</v>
      </c>
      <c r="H579" s="10" t="s">
        <v>14</v>
      </c>
      <c r="I579" s="69" t="s">
        <v>15</v>
      </c>
    </row>
    <row r="580" spans="1:9" ht="24" x14ac:dyDescent="0.25">
      <c r="A580" s="12" t="s">
        <v>72</v>
      </c>
      <c r="B580" s="13" t="s">
        <v>42</v>
      </c>
      <c r="C580" s="14">
        <f>C571+$B$6</f>
        <v>0.63611111111111007</v>
      </c>
      <c r="D580" s="70"/>
      <c r="E580" s="18" t="s">
        <v>771</v>
      </c>
      <c r="F580" s="18" t="s">
        <v>811</v>
      </c>
      <c r="G580" s="18" t="s">
        <v>938</v>
      </c>
      <c r="H580" s="18" t="s">
        <v>939</v>
      </c>
      <c r="I580" s="71"/>
    </row>
    <row r="581" spans="1:9" x14ac:dyDescent="0.25">
      <c r="A581" s="2" t="s">
        <v>48</v>
      </c>
      <c r="B581" s="7" t="s">
        <v>96</v>
      </c>
      <c r="C581" s="4"/>
      <c r="D581" s="72"/>
      <c r="E581" s="20"/>
      <c r="F581" s="20"/>
      <c r="G581" s="20"/>
      <c r="H581" s="20"/>
      <c r="I581" s="73"/>
    </row>
    <row r="582" spans="1:9" ht="15.75" thickBot="1" x14ac:dyDescent="0.3">
      <c r="A582" s="5" t="s">
        <v>30</v>
      </c>
      <c r="B582" s="8"/>
      <c r="C582" s="6"/>
      <c r="D582" s="74"/>
      <c r="E582" s="21"/>
      <c r="F582" s="21"/>
      <c r="G582" s="21"/>
      <c r="H582" s="21"/>
      <c r="I582" s="75"/>
    </row>
    <row r="583" spans="1:9" ht="15.75" thickBot="1" x14ac:dyDescent="0.3">
      <c r="A583" s="64" t="s">
        <v>83</v>
      </c>
      <c r="B583" s="65"/>
      <c r="C583" s="65"/>
      <c r="D583" s="66"/>
      <c r="E583" s="67">
        <v>2</v>
      </c>
      <c r="F583" s="67">
        <v>1</v>
      </c>
      <c r="G583" s="67">
        <v>3</v>
      </c>
      <c r="H583" s="67">
        <v>4</v>
      </c>
      <c r="I583" s="76"/>
    </row>
    <row r="584" spans="1:9" ht="15.75" thickBot="1" x14ac:dyDescent="0.3">
      <c r="A584" s="64" t="s">
        <v>8</v>
      </c>
      <c r="B584" s="65"/>
      <c r="C584" s="65"/>
      <c r="D584" s="103"/>
      <c r="E584" s="104" t="s">
        <v>1071</v>
      </c>
      <c r="F584" s="104" t="s">
        <v>1070</v>
      </c>
      <c r="G584" s="104" t="s">
        <v>1072</v>
      </c>
      <c r="H584" s="104" t="s">
        <v>1073</v>
      </c>
      <c r="I584" s="105"/>
    </row>
    <row r="586" spans="1:9" ht="15.75" thickBot="1" x14ac:dyDescent="0.3">
      <c r="A586" s="55" t="s">
        <v>16</v>
      </c>
      <c r="B586" s="56">
        <f>B578+1</f>
        <v>263</v>
      </c>
      <c r="C586">
        <v>15.32</v>
      </c>
    </row>
    <row r="587" spans="1:9" ht="15.75" thickBot="1" x14ac:dyDescent="0.3">
      <c r="A587" s="9" t="s">
        <v>6</v>
      </c>
      <c r="B587" s="10" t="s">
        <v>7</v>
      </c>
      <c r="C587" s="11" t="s">
        <v>8</v>
      </c>
      <c r="D587" s="9" t="s">
        <v>10</v>
      </c>
      <c r="E587" s="10" t="s">
        <v>11</v>
      </c>
      <c r="F587" s="10" t="s">
        <v>12</v>
      </c>
      <c r="G587" s="10" t="s">
        <v>13</v>
      </c>
      <c r="H587" s="10" t="s">
        <v>14</v>
      </c>
      <c r="I587" s="69" t="s">
        <v>15</v>
      </c>
    </row>
    <row r="588" spans="1:9" ht="24" x14ac:dyDescent="0.25">
      <c r="A588" s="12" t="s">
        <v>59</v>
      </c>
      <c r="B588" s="13" t="s">
        <v>42</v>
      </c>
      <c r="C588" s="14">
        <f>C580+$B$6</f>
        <v>0.64097222222222117</v>
      </c>
      <c r="D588" s="70" t="s">
        <v>198</v>
      </c>
      <c r="E588" s="18" t="s">
        <v>555</v>
      </c>
      <c r="F588" s="18" t="s">
        <v>119</v>
      </c>
      <c r="G588" s="18" t="s">
        <v>1046</v>
      </c>
      <c r="H588" s="18" t="s">
        <v>25</v>
      </c>
      <c r="I588" s="71" t="s">
        <v>23</v>
      </c>
    </row>
    <row r="589" spans="1:9" x14ac:dyDescent="0.25">
      <c r="A589" s="2" t="s">
        <v>48</v>
      </c>
      <c r="B589" s="7" t="s">
        <v>92</v>
      </c>
      <c r="C589" s="4"/>
      <c r="D589" s="72"/>
      <c r="E589" s="20"/>
      <c r="F589" s="20"/>
      <c r="G589" s="20"/>
      <c r="H589" s="20"/>
      <c r="I589" s="73"/>
    </row>
    <row r="590" spans="1:9" ht="15.75" thickBot="1" x14ac:dyDescent="0.3">
      <c r="A590" s="5" t="s">
        <v>31</v>
      </c>
      <c r="B590" s="8"/>
      <c r="C590" s="6"/>
      <c r="D590" s="74"/>
      <c r="E590" s="21"/>
      <c r="F590" s="21"/>
      <c r="G590" s="21"/>
      <c r="H590" s="21"/>
      <c r="I590" s="75"/>
    </row>
    <row r="591" spans="1:9" ht="15.75" thickBot="1" x14ac:dyDescent="0.3">
      <c r="A591" s="64" t="s">
        <v>83</v>
      </c>
      <c r="B591" s="65"/>
      <c r="C591" s="65"/>
      <c r="D591" s="66">
        <v>5</v>
      </c>
      <c r="E591" s="67">
        <v>2</v>
      </c>
      <c r="F591" s="67">
        <v>1</v>
      </c>
      <c r="G591" s="67">
        <v>3</v>
      </c>
      <c r="H591" s="67">
        <v>4</v>
      </c>
      <c r="I591" s="76">
        <v>6</v>
      </c>
    </row>
    <row r="592" spans="1:9" ht="15.75" thickBot="1" x14ac:dyDescent="0.3">
      <c r="A592" s="64" t="s">
        <v>8</v>
      </c>
      <c r="B592" s="65"/>
      <c r="C592" s="65"/>
      <c r="D592" s="103" t="s">
        <v>1078</v>
      </c>
      <c r="E592" s="104" t="s">
        <v>1075</v>
      </c>
      <c r="F592" s="104" t="s">
        <v>1074</v>
      </c>
      <c r="G592" s="104" t="s">
        <v>1076</v>
      </c>
      <c r="H592" s="104" t="s">
        <v>1077</v>
      </c>
      <c r="I592" s="105" t="s">
        <v>1079</v>
      </c>
    </row>
    <row r="593" spans="1:9" ht="15.75" thickBot="1" x14ac:dyDescent="0.3">
      <c r="A593" s="15"/>
      <c r="B593" s="16"/>
      <c r="C593" s="16"/>
      <c r="D593" s="16"/>
      <c r="E593" s="16"/>
      <c r="F593" s="17"/>
    </row>
    <row r="594" spans="1:9" x14ac:dyDescent="0.25">
      <c r="A594" s="57"/>
      <c r="B594" s="57"/>
      <c r="C594" s="57"/>
      <c r="D594" s="57"/>
      <c r="E594" s="57"/>
      <c r="F594" s="57"/>
    </row>
    <row r="595" spans="1:9" ht="15.75" thickBot="1" x14ac:dyDescent="0.3">
      <c r="A595" s="53" t="s">
        <v>16</v>
      </c>
      <c r="B595" s="54">
        <f>B586+1</f>
        <v>264</v>
      </c>
      <c r="C595">
        <v>15.39</v>
      </c>
    </row>
    <row r="596" spans="1:9" ht="15.75" thickBot="1" x14ac:dyDescent="0.3">
      <c r="A596" s="9" t="s">
        <v>6</v>
      </c>
      <c r="B596" s="10" t="s">
        <v>7</v>
      </c>
      <c r="C596" s="11" t="s">
        <v>8</v>
      </c>
      <c r="D596" s="9" t="s">
        <v>10</v>
      </c>
      <c r="E596" s="10" t="s">
        <v>11</v>
      </c>
      <c r="F596" s="10" t="s">
        <v>12</v>
      </c>
      <c r="G596" s="10" t="s">
        <v>13</v>
      </c>
      <c r="H596" s="10" t="s">
        <v>14</v>
      </c>
      <c r="I596" s="69" t="s">
        <v>15</v>
      </c>
    </row>
    <row r="597" spans="1:9" x14ac:dyDescent="0.25">
      <c r="A597" s="12" t="s">
        <v>188</v>
      </c>
      <c r="B597" s="13" t="s">
        <v>42</v>
      </c>
      <c r="C597" s="14">
        <f>C588+$B$6</f>
        <v>0.64583333333333226</v>
      </c>
      <c r="D597" s="70"/>
      <c r="E597" s="18" t="s">
        <v>355</v>
      </c>
      <c r="F597" s="18" t="s">
        <v>354</v>
      </c>
      <c r="G597" s="18" t="s">
        <v>938</v>
      </c>
      <c r="H597" s="18"/>
      <c r="I597" s="71"/>
    </row>
    <row r="598" spans="1:9" x14ac:dyDescent="0.25">
      <c r="A598" s="2" t="s">
        <v>48</v>
      </c>
      <c r="B598" s="7" t="s">
        <v>96</v>
      </c>
      <c r="C598" s="4"/>
      <c r="D598" s="72"/>
      <c r="E598" s="20"/>
      <c r="F598" s="20"/>
      <c r="G598" s="20"/>
      <c r="H598" s="20"/>
      <c r="I598" s="73"/>
    </row>
    <row r="599" spans="1:9" ht="15.75" thickBot="1" x14ac:dyDescent="0.3">
      <c r="A599" s="5" t="s">
        <v>30</v>
      </c>
      <c r="B599" s="8"/>
      <c r="C599" s="6"/>
      <c r="D599" s="74"/>
      <c r="E599" s="21"/>
      <c r="F599" s="21"/>
      <c r="G599" s="21"/>
      <c r="H599" s="21"/>
      <c r="I599" s="75"/>
    </row>
    <row r="600" spans="1:9" ht="15.75" thickBot="1" x14ac:dyDescent="0.3">
      <c r="A600" s="64" t="s">
        <v>83</v>
      </c>
      <c r="B600" s="65"/>
      <c r="C600" s="65"/>
      <c r="D600" s="66"/>
      <c r="E600" s="67" t="s">
        <v>364</v>
      </c>
      <c r="F600" s="67">
        <v>1</v>
      </c>
      <c r="G600" s="67">
        <v>2</v>
      </c>
      <c r="H600" s="67"/>
      <c r="I600" s="76"/>
    </row>
    <row r="601" spans="1:9" ht="15.75" thickBot="1" x14ac:dyDescent="0.3">
      <c r="A601" s="64" t="s">
        <v>8</v>
      </c>
      <c r="B601" s="65"/>
      <c r="C601" s="65"/>
      <c r="D601" s="103"/>
      <c r="E601" s="104"/>
      <c r="F601" s="104" t="s">
        <v>1080</v>
      </c>
      <c r="G601" s="104" t="s">
        <v>1081</v>
      </c>
      <c r="H601" s="104"/>
      <c r="I601" s="105"/>
    </row>
    <row r="602" spans="1:9" ht="15.75" thickBot="1" x14ac:dyDescent="0.3">
      <c r="A602" s="15"/>
      <c r="B602" s="16"/>
      <c r="C602" s="16"/>
      <c r="D602" s="16"/>
      <c r="E602" s="16"/>
      <c r="F602" s="17"/>
    </row>
    <row r="603" spans="1:9" x14ac:dyDescent="0.25">
      <c r="A603" s="57"/>
      <c r="B603" s="57"/>
      <c r="C603" s="57"/>
      <c r="D603" s="57"/>
      <c r="E603" s="57"/>
      <c r="F603" s="57"/>
    </row>
    <row r="604" spans="1:9" ht="15.75" thickBot="1" x14ac:dyDescent="0.3">
      <c r="A604" s="55" t="s">
        <v>16</v>
      </c>
      <c r="B604" s="56">
        <f>B595+1</f>
        <v>265</v>
      </c>
      <c r="C604">
        <v>15.45</v>
      </c>
    </row>
    <row r="605" spans="1:9" ht="15.75" thickBot="1" x14ac:dyDescent="0.3">
      <c r="A605" s="9" t="s">
        <v>6</v>
      </c>
      <c r="B605" s="10" t="s">
        <v>7</v>
      </c>
      <c r="C605" s="11" t="s">
        <v>8</v>
      </c>
      <c r="D605" s="9" t="s">
        <v>10</v>
      </c>
      <c r="E605" s="10" t="s">
        <v>11</v>
      </c>
      <c r="F605" s="10" t="s">
        <v>12</v>
      </c>
      <c r="G605" s="10" t="s">
        <v>13</v>
      </c>
      <c r="H605" s="10" t="s">
        <v>14</v>
      </c>
      <c r="I605" s="69" t="s">
        <v>15</v>
      </c>
    </row>
    <row r="606" spans="1:9" x14ac:dyDescent="0.25">
      <c r="A606" s="12" t="s">
        <v>59</v>
      </c>
      <c r="B606" s="13" t="s">
        <v>42</v>
      </c>
      <c r="C606" s="14">
        <f>C597+$B$6</f>
        <v>0.65069444444444335</v>
      </c>
      <c r="D606" s="70" t="s">
        <v>355</v>
      </c>
      <c r="E606" s="18" t="s">
        <v>22</v>
      </c>
      <c r="F606" s="18" t="s">
        <v>173</v>
      </c>
      <c r="G606" s="18" t="s">
        <v>201</v>
      </c>
      <c r="H606" s="18" t="s">
        <v>183</v>
      </c>
      <c r="I606" s="71" t="s">
        <v>181</v>
      </c>
    </row>
    <row r="607" spans="1:9" x14ac:dyDescent="0.25">
      <c r="A607" s="2" t="s">
        <v>48</v>
      </c>
      <c r="B607" s="7" t="s">
        <v>92</v>
      </c>
      <c r="C607" s="4"/>
      <c r="D607" s="72"/>
      <c r="E607" s="20"/>
      <c r="F607" s="20"/>
      <c r="G607" s="20"/>
      <c r="H607" s="20"/>
      <c r="I607" s="73"/>
    </row>
    <row r="608" spans="1:9" ht="15.75" thickBot="1" x14ac:dyDescent="0.3">
      <c r="A608" s="5" t="s">
        <v>30</v>
      </c>
      <c r="B608" s="8"/>
      <c r="C608" s="6"/>
      <c r="D608" s="74"/>
      <c r="E608" s="21"/>
      <c r="F608" s="21"/>
      <c r="G608" s="21"/>
      <c r="H608" s="21"/>
      <c r="I608" s="75"/>
    </row>
    <row r="609" spans="1:9" ht="15.75" thickBot="1" x14ac:dyDescent="0.3">
      <c r="A609" s="64" t="s">
        <v>83</v>
      </c>
      <c r="B609" s="65"/>
      <c r="C609" s="65"/>
      <c r="D609" s="66">
        <v>5</v>
      </c>
      <c r="E609" s="67">
        <v>2</v>
      </c>
      <c r="F609" s="67">
        <v>4</v>
      </c>
      <c r="G609" s="67">
        <v>1</v>
      </c>
      <c r="H609" s="67">
        <v>3</v>
      </c>
      <c r="I609" s="76">
        <v>6</v>
      </c>
    </row>
    <row r="610" spans="1:9" ht="15.75" thickBot="1" x14ac:dyDescent="0.3">
      <c r="A610" s="64" t="s">
        <v>8</v>
      </c>
      <c r="B610" s="65"/>
      <c r="C610" s="65"/>
      <c r="D610" s="103" t="s">
        <v>1086</v>
      </c>
      <c r="E610" s="104" t="s">
        <v>1083</v>
      </c>
      <c r="F610" s="104" t="s">
        <v>1085</v>
      </c>
      <c r="G610" s="104" t="s">
        <v>1082</v>
      </c>
      <c r="H610" s="104" t="s">
        <v>1084</v>
      </c>
      <c r="I610" s="105" t="s">
        <v>1087</v>
      </c>
    </row>
    <row r="611" spans="1:9" ht="15.75" thickBot="1" x14ac:dyDescent="0.3">
      <c r="A611" s="15"/>
      <c r="B611" s="16"/>
      <c r="C611" s="16"/>
      <c r="D611" s="16"/>
      <c r="E611" s="16"/>
      <c r="F611" s="17"/>
    </row>
    <row r="612" spans="1:9" x14ac:dyDescent="0.25">
      <c r="A612" s="57"/>
      <c r="B612" s="57"/>
      <c r="C612" s="57"/>
      <c r="D612" s="57"/>
      <c r="E612" s="57"/>
      <c r="F612" s="57"/>
    </row>
    <row r="613" spans="1:9" x14ac:dyDescent="0.25">
      <c r="A613" s="1">
        <f>C606</f>
        <v>0.65069444444444335</v>
      </c>
      <c r="B613" t="s">
        <v>43</v>
      </c>
    </row>
    <row r="614" spans="1:9" x14ac:dyDescent="0.25">
      <c r="A614" s="1">
        <f>A613+30/60/1/24</f>
        <v>0.67152777777777672</v>
      </c>
      <c r="B614" t="s">
        <v>52</v>
      </c>
    </row>
  </sheetData>
  <mergeCells count="3">
    <mergeCell ref="A2:I2"/>
    <mergeCell ref="A3:I3"/>
    <mergeCell ref="A4:I4"/>
  </mergeCells>
  <pageMargins left="0.25" right="0.25" top="0.75" bottom="0.75" header="0.3" footer="0.3"/>
  <pageSetup scale="84" fitToHeight="24" orientation="landscape" r:id="rId1"/>
  <headerFooter>
    <oddHeader>&amp;R&amp;P of 22</oddHeader>
  </headerFooter>
  <rowBreaks count="16" manualBreakCount="16">
    <brk id="34" max="16383" man="1"/>
    <brk id="70" max="16383" man="1"/>
    <brk id="106" max="16383" man="1"/>
    <brk id="142" max="16383" man="1"/>
    <brk id="178" max="16383" man="1"/>
    <brk id="214" max="16383" man="1"/>
    <brk id="249" max="16383" man="1"/>
    <brk id="288" max="16383" man="1"/>
    <brk id="325" max="16383" man="1"/>
    <brk id="361" max="16383" man="1"/>
    <brk id="397" max="16383" man="1"/>
    <brk id="433" max="16383" man="1"/>
    <brk id="469" max="16383" man="1"/>
    <brk id="505" max="16383" man="1"/>
    <brk id="541" max="16383" man="1"/>
    <brk id="57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35"/>
  <sheetViews>
    <sheetView showGridLines="0" showWhiteSpace="0" view="pageBreakPreview" zoomScale="90" zoomScaleNormal="100" zoomScaleSheetLayoutView="90" workbookViewId="0">
      <selection activeCell="H633" sqref="H633"/>
    </sheetView>
  </sheetViews>
  <sheetFormatPr defaultRowHeight="15" x14ac:dyDescent="0.25"/>
  <cols>
    <col min="1" max="1" width="22.25" customWidth="1"/>
    <col min="2" max="2" width="19.625" customWidth="1"/>
    <col min="3" max="3" width="6.125" customWidth="1"/>
    <col min="4" max="6" width="11.625" customWidth="1"/>
    <col min="7" max="7" width="16.5" customWidth="1"/>
    <col min="8" max="9" width="11.625" customWidth="1"/>
    <col min="10" max="10" width="9" style="60"/>
    <col min="11" max="11" width="9" style="63"/>
  </cols>
  <sheetData>
    <row r="2" spans="1:12" ht="18.75" x14ac:dyDescent="0.3">
      <c r="A2" s="160" t="s">
        <v>0</v>
      </c>
      <c r="B2" s="160"/>
      <c r="C2" s="160"/>
      <c r="D2" s="160"/>
      <c r="E2" s="160"/>
      <c r="F2" s="160"/>
      <c r="G2" s="160"/>
      <c r="H2" s="160"/>
      <c r="I2" s="160"/>
    </row>
    <row r="3" spans="1:12" ht="15.75" x14ac:dyDescent="0.25">
      <c r="A3" s="161" t="s">
        <v>294</v>
      </c>
      <c r="B3" s="161"/>
      <c r="C3" s="161"/>
      <c r="D3" s="161"/>
      <c r="E3" s="161"/>
      <c r="F3" s="161"/>
      <c r="G3" s="161"/>
      <c r="H3" s="161"/>
      <c r="I3" s="161"/>
    </row>
    <row r="4" spans="1:12" ht="15.75" x14ac:dyDescent="0.25">
      <c r="A4" s="161" t="s">
        <v>54</v>
      </c>
      <c r="B4" s="161"/>
      <c r="C4" s="161"/>
      <c r="D4" s="161"/>
      <c r="E4" s="161"/>
      <c r="F4" s="161"/>
      <c r="G4" s="161"/>
      <c r="H4" s="161"/>
      <c r="I4" s="161"/>
    </row>
    <row r="5" spans="1:12" x14ac:dyDescent="0.25">
      <c r="A5" t="s">
        <v>2</v>
      </c>
      <c r="B5" s="1">
        <v>0.33333333333333331</v>
      </c>
    </row>
    <row r="6" spans="1:12" x14ac:dyDescent="0.25">
      <c r="A6" t="s">
        <v>9</v>
      </c>
      <c r="B6" s="1">
        <f>7/60/1/24</f>
        <v>4.8611111111111112E-3</v>
      </c>
      <c r="C6" t="s">
        <v>3</v>
      </c>
    </row>
    <row r="7" spans="1:12" x14ac:dyDescent="0.25">
      <c r="A7" t="s">
        <v>49</v>
      </c>
      <c r="B7" s="1">
        <f>A635</f>
        <v>0.68611111111111101</v>
      </c>
      <c r="K7" s="93"/>
    </row>
    <row r="8" spans="1:12" ht="15.75" thickBot="1" x14ac:dyDescent="0.3">
      <c r="A8" s="53" t="s">
        <v>16</v>
      </c>
      <c r="B8" s="54">
        <v>266</v>
      </c>
      <c r="C8">
        <v>7.57</v>
      </c>
      <c r="K8" s="93"/>
    </row>
    <row r="9" spans="1:12" ht="15.75" thickBot="1" x14ac:dyDescent="0.3">
      <c r="A9" s="9" t="s">
        <v>6</v>
      </c>
      <c r="B9" s="10" t="s">
        <v>7</v>
      </c>
      <c r="C9" s="11" t="s">
        <v>8</v>
      </c>
      <c r="D9" s="9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I9" s="69" t="s">
        <v>15</v>
      </c>
    </row>
    <row r="10" spans="1:12" ht="24" x14ac:dyDescent="0.25">
      <c r="A10" s="12" t="s">
        <v>57</v>
      </c>
      <c r="B10" s="13" t="s">
        <v>28</v>
      </c>
      <c r="C10" s="14">
        <f>B5</f>
        <v>0.33333333333333331</v>
      </c>
      <c r="D10" s="70"/>
      <c r="E10" s="18"/>
      <c r="F10" s="18" t="s">
        <v>169</v>
      </c>
      <c r="G10" s="18" t="s">
        <v>128</v>
      </c>
      <c r="H10" s="155" t="s">
        <v>172</v>
      </c>
      <c r="I10" s="71"/>
    </row>
    <row r="11" spans="1:12" x14ac:dyDescent="0.25">
      <c r="A11" s="2" t="s">
        <v>17</v>
      </c>
      <c r="B11" s="7" t="s">
        <v>90</v>
      </c>
      <c r="C11" s="4"/>
      <c r="D11" s="72"/>
      <c r="E11" s="20"/>
      <c r="F11" s="20"/>
      <c r="G11" s="20"/>
      <c r="H11" s="20"/>
      <c r="I11" s="73"/>
    </row>
    <row r="12" spans="1:12" ht="15.75" thickBot="1" x14ac:dyDescent="0.3">
      <c r="A12" s="5" t="s">
        <v>30</v>
      </c>
      <c r="B12" s="8"/>
      <c r="C12" s="6"/>
      <c r="D12" s="74"/>
      <c r="E12" s="21"/>
      <c r="F12" s="21"/>
      <c r="G12" s="21"/>
      <c r="H12" s="21"/>
      <c r="I12" s="75"/>
      <c r="L12" s="1"/>
    </row>
    <row r="13" spans="1:12" ht="15.75" thickBot="1" x14ac:dyDescent="0.3">
      <c r="A13" s="64" t="s">
        <v>83</v>
      </c>
      <c r="B13" s="65"/>
      <c r="C13" s="65"/>
      <c r="D13" s="66"/>
      <c r="E13" s="67"/>
      <c r="F13" s="67">
        <v>1</v>
      </c>
      <c r="G13" s="67">
        <v>2</v>
      </c>
      <c r="H13" s="67">
        <v>3</v>
      </c>
      <c r="I13" s="76"/>
    </row>
    <row r="14" spans="1:12" ht="15.75" thickBot="1" x14ac:dyDescent="0.3">
      <c r="A14" s="64" t="s">
        <v>8</v>
      </c>
      <c r="B14" s="65"/>
      <c r="C14" s="65"/>
      <c r="D14" s="103"/>
      <c r="E14" s="104"/>
      <c r="F14" s="157">
        <v>52.4</v>
      </c>
      <c r="G14" s="157">
        <v>53.23</v>
      </c>
      <c r="H14" s="157">
        <v>57.51</v>
      </c>
      <c r="I14" s="158"/>
    </row>
    <row r="15" spans="1:12" ht="15.75" thickBot="1" x14ac:dyDescent="0.3">
      <c r="A15" s="15" t="s">
        <v>1088</v>
      </c>
      <c r="B15" s="16"/>
      <c r="C15" s="16"/>
      <c r="D15" s="16"/>
      <c r="E15" s="16"/>
      <c r="F15" s="17"/>
    </row>
    <row r="16" spans="1:12" x14ac:dyDescent="0.25">
      <c r="A16" s="57"/>
      <c r="B16" s="57"/>
      <c r="C16" s="57"/>
      <c r="D16" s="57"/>
      <c r="E16" s="57"/>
      <c r="F16" s="57"/>
    </row>
    <row r="17" spans="1:12" ht="15.75" thickBot="1" x14ac:dyDescent="0.3">
      <c r="A17" s="53" t="s">
        <v>16</v>
      </c>
      <c r="B17" s="54">
        <v>267</v>
      </c>
      <c r="C17">
        <v>8.01</v>
      </c>
    </row>
    <row r="18" spans="1:12" ht="15.75" thickBot="1" x14ac:dyDescent="0.3">
      <c r="A18" s="9" t="s">
        <v>6</v>
      </c>
      <c r="B18" s="10" t="s">
        <v>7</v>
      </c>
      <c r="C18" s="11" t="s">
        <v>8</v>
      </c>
      <c r="D18" s="9" t="s">
        <v>10</v>
      </c>
      <c r="E18" s="10" t="s">
        <v>11</v>
      </c>
      <c r="F18" s="10" t="s">
        <v>12</v>
      </c>
      <c r="G18" s="10" t="s">
        <v>13</v>
      </c>
      <c r="H18" s="10" t="s">
        <v>14</v>
      </c>
      <c r="I18" s="69" t="s">
        <v>15</v>
      </c>
    </row>
    <row r="19" spans="1:12" ht="24" x14ac:dyDescent="0.25">
      <c r="A19" s="12" t="s">
        <v>57</v>
      </c>
      <c r="B19" s="13" t="s">
        <v>29</v>
      </c>
      <c r="C19" s="14">
        <f>B14</f>
        <v>0</v>
      </c>
      <c r="D19" s="70"/>
      <c r="E19" s="155" t="s">
        <v>746</v>
      </c>
      <c r="F19" s="18" t="s">
        <v>171</v>
      </c>
      <c r="G19" s="71" t="s">
        <v>170</v>
      </c>
      <c r="H19" s="18" t="s">
        <v>114</v>
      </c>
    </row>
    <row r="20" spans="1:12" x14ac:dyDescent="0.25">
      <c r="A20" s="2" t="s">
        <v>17</v>
      </c>
      <c r="B20" s="113" t="s">
        <v>90</v>
      </c>
      <c r="C20" s="4"/>
      <c r="D20" s="72"/>
      <c r="E20" s="20"/>
      <c r="F20" s="20"/>
      <c r="G20" s="20"/>
      <c r="H20" s="20"/>
      <c r="I20" s="73"/>
    </row>
    <row r="21" spans="1:12" ht="15.75" thickBot="1" x14ac:dyDescent="0.3">
      <c r="A21" s="5" t="s">
        <v>30</v>
      </c>
      <c r="B21" s="114"/>
      <c r="C21" s="6"/>
      <c r="D21" s="74"/>
      <c r="E21" s="21"/>
      <c r="F21" s="21"/>
      <c r="G21" s="21"/>
      <c r="H21" s="21"/>
      <c r="I21" s="75"/>
    </row>
    <row r="22" spans="1:12" ht="15.75" thickBot="1" x14ac:dyDescent="0.3">
      <c r="A22" s="64" t="s">
        <v>83</v>
      </c>
      <c r="B22" s="65"/>
      <c r="C22" s="65"/>
      <c r="D22" s="66"/>
      <c r="E22" s="67">
        <v>4</v>
      </c>
      <c r="F22" s="67">
        <v>2</v>
      </c>
      <c r="G22" s="67">
        <v>3</v>
      </c>
      <c r="H22" s="67">
        <v>1</v>
      </c>
      <c r="I22" s="76"/>
    </row>
    <row r="23" spans="1:12" ht="15.75" thickBot="1" x14ac:dyDescent="0.3">
      <c r="A23" s="64" t="s">
        <v>8</v>
      </c>
      <c r="B23" s="65"/>
      <c r="C23" s="65"/>
      <c r="D23" s="124"/>
      <c r="E23" s="115">
        <v>58.22</v>
      </c>
      <c r="F23" s="115">
        <v>53.37</v>
      </c>
      <c r="G23" s="115">
        <v>54.87</v>
      </c>
      <c r="H23" s="115">
        <v>53.26</v>
      </c>
      <c r="I23" s="116"/>
    </row>
    <row r="24" spans="1:12" ht="15.75" thickBot="1" x14ac:dyDescent="0.3">
      <c r="A24" s="15" t="s">
        <v>1089</v>
      </c>
      <c r="B24" s="16"/>
      <c r="C24" s="16"/>
      <c r="D24" s="16"/>
      <c r="E24" s="16"/>
      <c r="F24" s="17"/>
    </row>
    <row r="25" spans="1:12" x14ac:dyDescent="0.25">
      <c r="A25" s="57"/>
      <c r="B25" s="57"/>
      <c r="C25" s="57"/>
      <c r="D25" s="57"/>
      <c r="E25" s="57"/>
      <c r="F25" s="57"/>
    </row>
    <row r="26" spans="1:12" ht="15.75" thickBot="1" x14ac:dyDescent="0.3">
      <c r="A26" s="55" t="s">
        <v>16</v>
      </c>
      <c r="B26" s="56">
        <v>268</v>
      </c>
      <c r="C26">
        <v>8.0500000000000007</v>
      </c>
    </row>
    <row r="27" spans="1:12" ht="15.75" thickBot="1" x14ac:dyDescent="0.3">
      <c r="A27" s="9" t="s">
        <v>6</v>
      </c>
      <c r="B27" s="10" t="s">
        <v>7</v>
      </c>
      <c r="C27" s="11" t="s">
        <v>8</v>
      </c>
      <c r="D27" s="9" t="s">
        <v>10</v>
      </c>
      <c r="E27" s="10" t="s">
        <v>11</v>
      </c>
      <c r="F27" s="10" t="s">
        <v>12</v>
      </c>
      <c r="G27" s="10" t="s">
        <v>13</v>
      </c>
      <c r="H27" s="10" t="s">
        <v>14</v>
      </c>
      <c r="I27" s="69" t="s">
        <v>15</v>
      </c>
    </row>
    <row r="28" spans="1:12" ht="24" x14ac:dyDescent="0.25">
      <c r="A28" s="12" t="s">
        <v>59</v>
      </c>
      <c r="B28" s="13" t="s">
        <v>28</v>
      </c>
      <c r="C28" s="14">
        <f>C10+$B$6</f>
        <v>0.33819444444444441</v>
      </c>
      <c r="D28" s="70" t="s">
        <v>1090</v>
      </c>
      <c r="E28" s="18" t="s">
        <v>354</v>
      </c>
      <c r="F28" s="18" t="s">
        <v>173</v>
      </c>
      <c r="G28" s="18" t="s">
        <v>175</v>
      </c>
      <c r="H28" s="156" t="s">
        <v>33</v>
      </c>
      <c r="I28" s="71" t="s">
        <v>1091</v>
      </c>
    </row>
    <row r="29" spans="1:12" x14ac:dyDescent="0.25">
      <c r="A29" s="2" t="s">
        <v>17</v>
      </c>
      <c r="B29" s="7" t="s">
        <v>93</v>
      </c>
      <c r="C29" s="4"/>
      <c r="D29" s="72"/>
      <c r="E29" s="20"/>
      <c r="F29" s="20"/>
      <c r="G29" s="20"/>
      <c r="H29" s="20"/>
      <c r="I29" s="73"/>
    </row>
    <row r="30" spans="1:12" ht="15.75" thickBot="1" x14ac:dyDescent="0.3">
      <c r="A30" s="5" t="s">
        <v>30</v>
      </c>
      <c r="B30" s="8"/>
      <c r="C30" s="6"/>
      <c r="D30" s="74"/>
      <c r="E30" s="21"/>
      <c r="F30" s="21"/>
      <c r="G30" s="21"/>
      <c r="H30" s="21"/>
      <c r="I30" s="75"/>
      <c r="L30" s="1"/>
    </row>
    <row r="31" spans="1:12" ht="15.75" thickBot="1" x14ac:dyDescent="0.3">
      <c r="A31" s="64" t="s">
        <v>83</v>
      </c>
      <c r="B31" s="65"/>
      <c r="C31" s="65"/>
      <c r="D31" s="66">
        <v>6</v>
      </c>
      <c r="E31" s="67">
        <v>2</v>
      </c>
      <c r="F31" s="67">
        <v>1</v>
      </c>
      <c r="G31" s="67">
        <v>5</v>
      </c>
      <c r="H31" s="67">
        <v>3</v>
      </c>
      <c r="I31" s="76">
        <v>4</v>
      </c>
    </row>
    <row r="32" spans="1:12" ht="15.75" thickBot="1" x14ac:dyDescent="0.3">
      <c r="A32" s="64" t="s">
        <v>8</v>
      </c>
      <c r="B32" s="65"/>
      <c r="C32" s="65"/>
      <c r="D32" s="124">
        <v>56.34</v>
      </c>
      <c r="E32" s="115">
        <v>51.63</v>
      </c>
      <c r="F32" s="115">
        <v>50.63</v>
      </c>
      <c r="G32" s="115">
        <v>55.7</v>
      </c>
      <c r="H32" s="115">
        <v>53.79</v>
      </c>
      <c r="I32" s="116">
        <v>54.84</v>
      </c>
    </row>
    <row r="33" spans="1:12" ht="15.75" thickBot="1" x14ac:dyDescent="0.3">
      <c r="A33" s="15" t="s">
        <v>1092</v>
      </c>
      <c r="B33" s="16"/>
      <c r="C33" s="16"/>
      <c r="D33" s="16"/>
      <c r="E33" s="16"/>
      <c r="F33" s="17"/>
    </row>
    <row r="35" spans="1:12" ht="15.75" thickBot="1" x14ac:dyDescent="0.3">
      <c r="A35" s="55" t="s">
        <v>16</v>
      </c>
      <c r="B35" s="56">
        <f>B26+1</f>
        <v>269</v>
      </c>
      <c r="C35" s="126">
        <v>8.1</v>
      </c>
    </row>
    <row r="36" spans="1:12" ht="15.75" thickBot="1" x14ac:dyDescent="0.3">
      <c r="A36" s="9" t="s">
        <v>6</v>
      </c>
      <c r="B36" s="10" t="s">
        <v>7</v>
      </c>
      <c r="C36" s="11" t="s">
        <v>8</v>
      </c>
      <c r="D36" s="9" t="s">
        <v>10</v>
      </c>
      <c r="E36" s="10" t="s">
        <v>11</v>
      </c>
      <c r="F36" s="10" t="s">
        <v>12</v>
      </c>
      <c r="G36" s="10" t="s">
        <v>13</v>
      </c>
      <c r="H36" s="10" t="s">
        <v>14</v>
      </c>
      <c r="I36" s="69" t="s">
        <v>15</v>
      </c>
    </row>
    <row r="37" spans="1:12" x14ac:dyDescent="0.25">
      <c r="A37" s="12" t="s">
        <v>59</v>
      </c>
      <c r="B37" s="13" t="s">
        <v>29</v>
      </c>
      <c r="C37" s="14">
        <f>C28+$B$6</f>
        <v>0.3430555555555555</v>
      </c>
      <c r="D37" s="70" t="s">
        <v>182</v>
      </c>
      <c r="E37" s="18" t="s">
        <v>183</v>
      </c>
      <c r="F37" s="18" t="s">
        <v>119</v>
      </c>
      <c r="G37" s="18" t="s">
        <v>47</v>
      </c>
      <c r="H37" s="18" t="s">
        <v>23</v>
      </c>
      <c r="I37" s="71" t="s">
        <v>770</v>
      </c>
    </row>
    <row r="38" spans="1:12" x14ac:dyDescent="0.25">
      <c r="A38" s="2" t="s">
        <v>17</v>
      </c>
      <c r="B38" s="7" t="s">
        <v>93</v>
      </c>
      <c r="C38" s="4"/>
      <c r="D38" s="72"/>
      <c r="E38" s="20"/>
      <c r="F38" s="20"/>
      <c r="G38" s="20"/>
      <c r="H38" s="20"/>
      <c r="I38" s="73"/>
    </row>
    <row r="39" spans="1:12" ht="15.75" thickBot="1" x14ac:dyDescent="0.3">
      <c r="A39" s="5" t="s">
        <v>30</v>
      </c>
      <c r="B39" s="8"/>
      <c r="C39" s="6"/>
      <c r="D39" s="74"/>
      <c r="E39" s="21"/>
      <c r="F39" s="21"/>
      <c r="G39" s="21"/>
      <c r="H39" s="21"/>
      <c r="I39" s="75"/>
      <c r="L39" s="1"/>
    </row>
    <row r="40" spans="1:12" ht="15.75" thickBot="1" x14ac:dyDescent="0.3">
      <c r="A40" s="64" t="s">
        <v>83</v>
      </c>
      <c r="B40" s="65"/>
      <c r="C40" s="65"/>
      <c r="D40" s="66">
        <v>4</v>
      </c>
      <c r="E40" s="67">
        <v>2</v>
      </c>
      <c r="F40" s="67">
        <v>1</v>
      </c>
      <c r="G40" s="67">
        <v>3</v>
      </c>
      <c r="H40" s="67">
        <v>5</v>
      </c>
      <c r="I40" s="76">
        <v>6</v>
      </c>
    </row>
    <row r="41" spans="1:12" ht="15.75" thickBot="1" x14ac:dyDescent="0.3">
      <c r="A41" s="64" t="s">
        <v>8</v>
      </c>
      <c r="B41" s="65"/>
      <c r="C41" s="65"/>
      <c r="D41" s="124">
        <v>51.72</v>
      </c>
      <c r="E41" s="115">
        <v>50.57</v>
      </c>
      <c r="F41" s="115">
        <v>49.64</v>
      </c>
      <c r="G41" s="115">
        <v>50.92</v>
      </c>
      <c r="H41" s="115">
        <v>53.52</v>
      </c>
      <c r="I41" s="116">
        <v>58.4</v>
      </c>
    </row>
    <row r="42" spans="1:12" ht="15.75" thickBot="1" x14ac:dyDescent="0.3">
      <c r="A42" s="15" t="s">
        <v>1092</v>
      </c>
      <c r="B42" s="16"/>
      <c r="C42" s="16"/>
      <c r="D42" s="16"/>
      <c r="E42" s="16"/>
      <c r="F42" s="17"/>
    </row>
    <row r="43" spans="1:12" x14ac:dyDescent="0.25">
      <c r="A43" s="57"/>
      <c r="B43" s="57"/>
      <c r="C43" s="57"/>
      <c r="D43" s="57"/>
      <c r="E43" s="57"/>
      <c r="F43" s="57"/>
    </row>
    <row r="44" spans="1:12" ht="15.75" thickBot="1" x14ac:dyDescent="0.3">
      <c r="A44" s="55" t="s">
        <v>16</v>
      </c>
      <c r="B44" s="56">
        <f>B35+1</f>
        <v>270</v>
      </c>
      <c r="C44">
        <v>8.14</v>
      </c>
    </row>
    <row r="45" spans="1:12" ht="15.75" thickBot="1" x14ac:dyDescent="0.3">
      <c r="A45" s="9" t="s">
        <v>6</v>
      </c>
      <c r="B45" s="10" t="s">
        <v>7</v>
      </c>
      <c r="C45" s="11" t="s">
        <v>8</v>
      </c>
      <c r="D45" s="9" t="s">
        <v>10</v>
      </c>
      <c r="E45" s="10" t="s">
        <v>11</v>
      </c>
      <c r="F45" s="10" t="s">
        <v>12</v>
      </c>
      <c r="G45" s="10" t="s">
        <v>13</v>
      </c>
      <c r="H45" s="10" t="s">
        <v>14</v>
      </c>
      <c r="I45" s="69" t="s">
        <v>15</v>
      </c>
    </row>
    <row r="46" spans="1:12" x14ac:dyDescent="0.25">
      <c r="A46" s="12" t="s">
        <v>59</v>
      </c>
      <c r="B46" s="13" t="s">
        <v>32</v>
      </c>
      <c r="C46" s="14">
        <f>C37+$B$6</f>
        <v>0.3479166666666666</v>
      </c>
      <c r="D46" s="70"/>
      <c r="E46" s="18" t="s">
        <v>200</v>
      </c>
      <c r="F46" s="18" t="s">
        <v>22</v>
      </c>
      <c r="G46" s="18" t="s">
        <v>179</v>
      </c>
      <c r="H46" s="18" t="s">
        <v>181</v>
      </c>
      <c r="I46" s="71" t="s">
        <v>180</v>
      </c>
    </row>
    <row r="47" spans="1:12" x14ac:dyDescent="0.25">
      <c r="A47" s="2" t="s">
        <v>17</v>
      </c>
      <c r="B47" s="7" t="s">
        <v>93</v>
      </c>
      <c r="C47" s="4"/>
      <c r="D47" s="72"/>
      <c r="E47" s="20"/>
      <c r="F47" s="20"/>
      <c r="G47" s="20"/>
      <c r="H47" s="20"/>
      <c r="I47" s="73"/>
      <c r="L47" s="1"/>
    </row>
    <row r="48" spans="1:12" ht="15.75" thickBot="1" x14ac:dyDescent="0.3">
      <c r="A48" s="5" t="s">
        <v>30</v>
      </c>
      <c r="B48" s="8"/>
      <c r="C48" s="6"/>
      <c r="D48" s="74"/>
      <c r="E48" s="21"/>
      <c r="F48" s="21"/>
      <c r="G48" s="21"/>
      <c r="H48" s="21"/>
      <c r="I48" s="75"/>
    </row>
    <row r="49" spans="1:12" ht="15.75" thickBot="1" x14ac:dyDescent="0.3">
      <c r="A49" s="64" t="s">
        <v>83</v>
      </c>
      <c r="B49" s="65"/>
      <c r="C49" s="65"/>
      <c r="D49" s="66"/>
      <c r="E49" s="67">
        <v>3</v>
      </c>
      <c r="F49" s="67">
        <v>1</v>
      </c>
      <c r="G49" s="67">
        <v>2</v>
      </c>
      <c r="H49" s="67">
        <v>4</v>
      </c>
      <c r="I49" s="76">
        <v>5</v>
      </c>
    </row>
    <row r="50" spans="1:12" ht="15.75" thickBot="1" x14ac:dyDescent="0.3">
      <c r="A50" s="64" t="s">
        <v>8</v>
      </c>
      <c r="B50" s="65"/>
      <c r="C50" s="65"/>
      <c r="D50" s="124"/>
      <c r="E50" s="115">
        <v>50.59</v>
      </c>
      <c r="F50" s="115">
        <v>49.19</v>
      </c>
      <c r="G50" s="115">
        <v>50.43</v>
      </c>
      <c r="H50" s="115">
        <v>51.56</v>
      </c>
      <c r="I50" s="116">
        <v>53.55</v>
      </c>
    </row>
    <row r="51" spans="1:12" ht="15.75" thickBot="1" x14ac:dyDescent="0.3">
      <c r="A51" s="15" t="s">
        <v>1092</v>
      </c>
      <c r="B51" s="16"/>
      <c r="C51" s="16"/>
      <c r="D51" s="16"/>
      <c r="E51" s="16"/>
      <c r="F51" s="17"/>
    </row>
    <row r="52" spans="1:12" x14ac:dyDescent="0.25">
      <c r="A52" s="57"/>
      <c r="B52" s="57"/>
      <c r="C52" s="57"/>
      <c r="D52" s="57"/>
      <c r="E52" s="57"/>
      <c r="F52" s="57"/>
    </row>
    <row r="53" spans="1:12" ht="15.75" thickBot="1" x14ac:dyDescent="0.3">
      <c r="A53" s="55" t="s">
        <v>16</v>
      </c>
      <c r="B53" s="56">
        <f>B44+1</f>
        <v>271</v>
      </c>
      <c r="C53">
        <v>8.18</v>
      </c>
    </row>
    <row r="54" spans="1:12" ht="15.75" thickBot="1" x14ac:dyDescent="0.3">
      <c r="A54" s="9" t="s">
        <v>6</v>
      </c>
      <c r="B54" s="10" t="s">
        <v>7</v>
      </c>
      <c r="C54" s="11" t="s">
        <v>8</v>
      </c>
      <c r="D54" s="9" t="s">
        <v>10</v>
      </c>
      <c r="E54" s="10" t="s">
        <v>11</v>
      </c>
      <c r="F54" s="10" t="s">
        <v>12</v>
      </c>
      <c r="G54" s="10" t="s">
        <v>13</v>
      </c>
      <c r="H54" s="10" t="s">
        <v>14</v>
      </c>
      <c r="I54" s="69" t="s">
        <v>15</v>
      </c>
    </row>
    <row r="55" spans="1:12" ht="24" x14ac:dyDescent="0.25">
      <c r="A55" s="12" t="s">
        <v>59</v>
      </c>
      <c r="B55" s="13" t="s">
        <v>71</v>
      </c>
      <c r="C55" s="14">
        <f>C46+$B$6</f>
        <v>0.35277777777777769</v>
      </c>
      <c r="D55" s="70"/>
      <c r="E55" s="18" t="s">
        <v>177</v>
      </c>
      <c r="F55" s="18" t="s">
        <v>35</v>
      </c>
      <c r="G55" s="18" t="s">
        <v>122</v>
      </c>
      <c r="H55" s="18" t="s">
        <v>355</v>
      </c>
      <c r="I55" s="71" t="s">
        <v>323</v>
      </c>
    </row>
    <row r="56" spans="1:12" x14ac:dyDescent="0.25">
      <c r="A56" s="2" t="s">
        <v>17</v>
      </c>
      <c r="B56" s="7" t="s">
        <v>93</v>
      </c>
      <c r="C56" s="4"/>
      <c r="D56" s="72"/>
      <c r="E56" s="20"/>
      <c r="F56" s="20"/>
      <c r="G56" s="20"/>
      <c r="H56" s="20"/>
      <c r="I56" s="73"/>
      <c r="L56" s="1"/>
    </row>
    <row r="57" spans="1:12" ht="15.75" thickBot="1" x14ac:dyDescent="0.3">
      <c r="A57" s="5" t="s">
        <v>30</v>
      </c>
      <c r="B57" s="8"/>
      <c r="C57" s="6"/>
      <c r="D57" s="74"/>
      <c r="E57" s="21"/>
      <c r="F57" s="21"/>
      <c r="G57" s="21"/>
      <c r="H57" s="21"/>
      <c r="I57" s="75"/>
    </row>
    <row r="58" spans="1:12" ht="15.75" thickBot="1" x14ac:dyDescent="0.3">
      <c r="A58" s="64" t="s">
        <v>83</v>
      </c>
      <c r="B58" s="65"/>
      <c r="C58" s="65"/>
      <c r="D58" s="66"/>
      <c r="E58" s="67">
        <v>1</v>
      </c>
      <c r="F58" s="67">
        <v>2</v>
      </c>
      <c r="G58" s="67">
        <v>5</v>
      </c>
      <c r="H58" s="67">
        <v>3</v>
      </c>
      <c r="I58" s="76">
        <v>4</v>
      </c>
    </row>
    <row r="59" spans="1:12" ht="15.75" thickBot="1" x14ac:dyDescent="0.3">
      <c r="A59" s="64" t="s">
        <v>8</v>
      </c>
      <c r="B59" s="65"/>
      <c r="C59" s="65"/>
      <c r="D59" s="124"/>
      <c r="E59" s="115">
        <v>48.73</v>
      </c>
      <c r="F59" s="115">
        <v>49.68</v>
      </c>
      <c r="G59" s="115">
        <v>52.24</v>
      </c>
      <c r="H59" s="115">
        <v>52.43</v>
      </c>
      <c r="I59" s="116">
        <v>54.14</v>
      </c>
    </row>
    <row r="60" spans="1:12" ht="15.75" thickBot="1" x14ac:dyDescent="0.3">
      <c r="A60" s="15" t="s">
        <v>1092</v>
      </c>
      <c r="B60" s="16"/>
      <c r="C60" s="16"/>
      <c r="D60" s="16"/>
      <c r="E60" s="16"/>
      <c r="F60" s="17"/>
    </row>
    <row r="61" spans="1:12" x14ac:dyDescent="0.25">
      <c r="A61" s="57"/>
      <c r="B61" s="57"/>
      <c r="C61" s="57"/>
      <c r="D61" s="57"/>
      <c r="E61" s="57"/>
      <c r="F61" s="57"/>
    </row>
    <row r="62" spans="1:12" ht="15.75" thickBot="1" x14ac:dyDescent="0.3">
      <c r="A62" s="53" t="s">
        <v>16</v>
      </c>
      <c r="B62" s="54">
        <v>272</v>
      </c>
      <c r="C62">
        <v>8.23</v>
      </c>
    </row>
    <row r="63" spans="1:12" ht="15.75" thickBot="1" x14ac:dyDescent="0.3">
      <c r="A63" s="9" t="s">
        <v>6</v>
      </c>
      <c r="B63" s="10" t="s">
        <v>7</v>
      </c>
      <c r="C63" s="11" t="s">
        <v>8</v>
      </c>
      <c r="D63" s="9" t="s">
        <v>10</v>
      </c>
      <c r="E63" s="10" t="s">
        <v>11</v>
      </c>
      <c r="F63" s="10" t="s">
        <v>12</v>
      </c>
      <c r="G63" s="10" t="s">
        <v>13</v>
      </c>
      <c r="H63" s="10" t="s">
        <v>14</v>
      </c>
      <c r="I63" s="69" t="s">
        <v>15</v>
      </c>
    </row>
    <row r="64" spans="1:12" ht="36" x14ac:dyDescent="0.25">
      <c r="A64" s="12" t="s">
        <v>681</v>
      </c>
      <c r="B64" s="13" t="s">
        <v>28</v>
      </c>
      <c r="C64" s="14">
        <v>0.3576388888888889</v>
      </c>
      <c r="D64" s="70" t="s">
        <v>1093</v>
      </c>
      <c r="E64" s="155" t="s">
        <v>1094</v>
      </c>
      <c r="F64" s="18" t="s">
        <v>1095</v>
      </c>
      <c r="G64" s="71" t="s">
        <v>1096</v>
      </c>
      <c r="H64" s="18" t="s">
        <v>189</v>
      </c>
      <c r="I64" s="45" t="s">
        <v>749</v>
      </c>
    </row>
    <row r="65" spans="1:12" x14ac:dyDescent="0.25">
      <c r="A65" s="2" t="s">
        <v>17</v>
      </c>
      <c r="B65" s="7" t="s">
        <v>96</v>
      </c>
      <c r="C65" s="4"/>
      <c r="D65" s="72"/>
      <c r="E65" s="20"/>
      <c r="F65" s="20"/>
      <c r="G65" s="20"/>
      <c r="H65" s="20"/>
      <c r="I65" s="73"/>
      <c r="L65" s="1"/>
    </row>
    <row r="66" spans="1:12" ht="15.75" thickBot="1" x14ac:dyDescent="0.3">
      <c r="A66" s="5" t="s">
        <v>31</v>
      </c>
      <c r="B66" s="8"/>
      <c r="C66" s="6"/>
      <c r="D66" s="74"/>
      <c r="E66" s="21"/>
      <c r="F66" s="21"/>
      <c r="G66" s="21"/>
      <c r="H66" s="21"/>
      <c r="I66" s="75"/>
    </row>
    <row r="67" spans="1:12" ht="15.75" thickBot="1" x14ac:dyDescent="0.3">
      <c r="A67" s="64" t="s">
        <v>83</v>
      </c>
      <c r="B67" s="65"/>
      <c r="C67" s="65"/>
      <c r="D67" s="66">
        <v>2</v>
      </c>
      <c r="E67" s="67">
        <v>3</v>
      </c>
      <c r="F67" s="67">
        <v>5</v>
      </c>
      <c r="G67" s="67">
        <v>1</v>
      </c>
      <c r="H67" s="67">
        <v>6</v>
      </c>
      <c r="I67" s="76">
        <v>4</v>
      </c>
    </row>
    <row r="68" spans="1:12" ht="15.75" thickBot="1" x14ac:dyDescent="0.3">
      <c r="A68" s="64" t="s">
        <v>8</v>
      </c>
      <c r="B68" s="65"/>
      <c r="C68" s="65"/>
      <c r="D68" s="124">
        <v>59.74</v>
      </c>
      <c r="E68" s="104">
        <v>6.9745370370370371E-4</v>
      </c>
      <c r="F68" s="104">
        <v>7.1203703703703707E-4</v>
      </c>
      <c r="G68" s="157">
        <v>57.9</v>
      </c>
      <c r="H68" s="104" t="s">
        <v>1138</v>
      </c>
      <c r="I68" s="105">
        <v>7.1006944444444448E-4</v>
      </c>
    </row>
    <row r="69" spans="1:12" ht="15.75" thickBot="1" x14ac:dyDescent="0.3">
      <c r="A69" s="15" t="s">
        <v>1097</v>
      </c>
      <c r="B69" s="16"/>
      <c r="C69" s="16"/>
      <c r="D69" s="16"/>
      <c r="E69" s="16"/>
      <c r="F69" s="17"/>
    </row>
    <row r="70" spans="1:12" x14ac:dyDescent="0.25">
      <c r="A70" s="57"/>
      <c r="B70" s="57"/>
      <c r="C70" s="57"/>
      <c r="D70" s="57"/>
      <c r="E70" s="57"/>
      <c r="F70" s="57"/>
    </row>
    <row r="71" spans="1:12" x14ac:dyDescent="0.25">
      <c r="A71" s="57"/>
      <c r="B71" s="57"/>
      <c r="C71" s="57"/>
      <c r="D71" s="57"/>
      <c r="E71" s="57"/>
      <c r="F71" s="57"/>
    </row>
    <row r="72" spans="1:12" ht="15.75" thickBot="1" x14ac:dyDescent="0.3">
      <c r="A72" s="55" t="s">
        <v>16</v>
      </c>
      <c r="B72" s="56">
        <v>273</v>
      </c>
      <c r="C72">
        <v>8.2799999999999994</v>
      </c>
    </row>
    <row r="73" spans="1:12" ht="15.75" thickBot="1" x14ac:dyDescent="0.3">
      <c r="A73" s="9" t="s">
        <v>6</v>
      </c>
      <c r="B73" s="10" t="s">
        <v>7</v>
      </c>
      <c r="C73" s="11" t="s">
        <v>8</v>
      </c>
      <c r="D73" s="9" t="s">
        <v>10</v>
      </c>
      <c r="E73" s="10" t="s">
        <v>11</v>
      </c>
      <c r="F73" s="10" t="s">
        <v>12</v>
      </c>
      <c r="G73" s="10" t="s">
        <v>13</v>
      </c>
      <c r="H73" s="10" t="s">
        <v>14</v>
      </c>
      <c r="I73" s="69" t="s">
        <v>15</v>
      </c>
    </row>
    <row r="74" spans="1:12" ht="24" x14ac:dyDescent="0.25">
      <c r="A74" s="12" t="s">
        <v>59</v>
      </c>
      <c r="B74" s="13" t="s">
        <v>28</v>
      </c>
      <c r="C74" s="14">
        <f>C64+$B$6</f>
        <v>0.36249999999999999</v>
      </c>
      <c r="D74" s="70" t="s">
        <v>806</v>
      </c>
      <c r="E74" s="18" t="s">
        <v>33</v>
      </c>
      <c r="F74" s="18" t="s">
        <v>104</v>
      </c>
      <c r="G74" s="18" t="s">
        <v>127</v>
      </c>
      <c r="H74" s="18" t="s">
        <v>124</v>
      </c>
      <c r="I74" s="71"/>
    </row>
    <row r="75" spans="1:12" x14ac:dyDescent="0.25">
      <c r="A75" s="2" t="s">
        <v>17</v>
      </c>
      <c r="B75" s="7" t="s">
        <v>93</v>
      </c>
      <c r="C75" s="4"/>
      <c r="D75" s="72"/>
      <c r="E75" s="20"/>
      <c r="F75" s="20"/>
      <c r="G75" s="20"/>
      <c r="H75" s="20"/>
      <c r="I75" s="73"/>
    </row>
    <row r="76" spans="1:12" ht="15.75" thickBot="1" x14ac:dyDescent="0.3">
      <c r="A76" s="5" t="s">
        <v>31</v>
      </c>
      <c r="B76" s="8"/>
      <c r="C76" s="6"/>
      <c r="D76" s="74"/>
      <c r="E76" s="21"/>
      <c r="F76" s="21"/>
      <c r="G76" s="21"/>
      <c r="H76" s="21"/>
      <c r="I76" s="75"/>
    </row>
    <row r="77" spans="1:12" ht="15.75" thickBot="1" x14ac:dyDescent="0.3">
      <c r="A77" s="64" t="s">
        <v>83</v>
      </c>
      <c r="B77" s="65"/>
      <c r="C77" s="65"/>
      <c r="D77" s="66">
        <v>3</v>
      </c>
      <c r="E77" s="67">
        <v>4</v>
      </c>
      <c r="F77" s="67">
        <v>1</v>
      </c>
      <c r="G77" s="67">
        <v>2</v>
      </c>
      <c r="H77" s="67">
        <v>5</v>
      </c>
      <c r="I77" s="76"/>
      <c r="L77" s="1"/>
    </row>
    <row r="78" spans="1:12" ht="15.75" thickBot="1" x14ac:dyDescent="0.3">
      <c r="A78" s="64" t="s">
        <v>8</v>
      </c>
      <c r="B78" s="65"/>
      <c r="C78" s="65"/>
      <c r="D78" s="124">
        <v>57.98</v>
      </c>
      <c r="E78" s="115">
        <v>58.31</v>
      </c>
      <c r="F78" s="115">
        <v>52.83</v>
      </c>
      <c r="G78" s="115">
        <v>56.81</v>
      </c>
      <c r="H78" s="115" t="s">
        <v>1139</v>
      </c>
      <c r="I78" s="116"/>
    </row>
    <row r="79" spans="1:12" ht="15.75" thickBot="1" x14ac:dyDescent="0.3">
      <c r="A79" s="15" t="s">
        <v>1098</v>
      </c>
      <c r="B79" s="16"/>
      <c r="C79" s="16"/>
      <c r="D79" s="16"/>
      <c r="E79" s="16"/>
      <c r="F79" s="17"/>
    </row>
    <row r="80" spans="1:12" x14ac:dyDescent="0.25">
      <c r="A80" s="57"/>
      <c r="B80" s="57"/>
      <c r="C80" s="57"/>
      <c r="D80" s="57"/>
      <c r="E80" s="57"/>
      <c r="F80" s="57"/>
    </row>
    <row r="82" spans="1:12" ht="15.75" thickBot="1" x14ac:dyDescent="0.3">
      <c r="A82" s="55" t="s">
        <v>16</v>
      </c>
      <c r="B82" s="56">
        <f>B72+1</f>
        <v>274</v>
      </c>
      <c r="C82">
        <v>8.32</v>
      </c>
    </row>
    <row r="83" spans="1:12" ht="15.75" thickBot="1" x14ac:dyDescent="0.3">
      <c r="A83" s="9" t="s">
        <v>6</v>
      </c>
      <c r="B83" s="10" t="s">
        <v>7</v>
      </c>
      <c r="C83" s="11" t="s">
        <v>8</v>
      </c>
      <c r="D83" s="9" t="s">
        <v>10</v>
      </c>
      <c r="E83" s="10" t="s">
        <v>11</v>
      </c>
      <c r="F83" s="10" t="s">
        <v>12</v>
      </c>
      <c r="G83" s="10" t="s">
        <v>13</v>
      </c>
      <c r="H83" s="10" t="s">
        <v>14</v>
      </c>
      <c r="I83" s="69" t="s">
        <v>15</v>
      </c>
    </row>
    <row r="84" spans="1:12" ht="24" x14ac:dyDescent="0.25">
      <c r="A84" s="12" t="s">
        <v>59</v>
      </c>
      <c r="B84" s="13" t="s">
        <v>29</v>
      </c>
      <c r="C84" s="14">
        <f>C74+$B$6</f>
        <v>0.36736111111111108</v>
      </c>
      <c r="D84" s="70" t="s">
        <v>181</v>
      </c>
      <c r="E84" s="18" t="s">
        <v>25</v>
      </c>
      <c r="F84" s="18" t="s">
        <v>23</v>
      </c>
      <c r="G84" s="18" t="s">
        <v>107</v>
      </c>
      <c r="H84" s="18" t="s">
        <v>135</v>
      </c>
      <c r="I84" s="71" t="s">
        <v>191</v>
      </c>
    </row>
    <row r="85" spans="1:12" x14ac:dyDescent="0.25">
      <c r="A85" s="2" t="s">
        <v>17</v>
      </c>
      <c r="B85" s="7" t="s">
        <v>93</v>
      </c>
      <c r="C85" s="4"/>
      <c r="D85" s="72"/>
      <c r="E85" s="20"/>
      <c r="F85" s="20"/>
      <c r="G85" s="20"/>
      <c r="H85" s="20"/>
      <c r="I85" s="73"/>
    </row>
    <row r="86" spans="1:12" ht="15.75" thickBot="1" x14ac:dyDescent="0.3">
      <c r="A86" s="5" t="s">
        <v>31</v>
      </c>
      <c r="B86" s="8"/>
      <c r="C86" s="6"/>
      <c r="D86" s="74"/>
      <c r="E86" s="21"/>
      <c r="F86" s="21"/>
      <c r="G86" s="21"/>
      <c r="H86" s="21"/>
      <c r="I86" s="75"/>
    </row>
    <row r="87" spans="1:12" ht="15.75" thickBot="1" x14ac:dyDescent="0.3">
      <c r="A87" s="64" t="s">
        <v>83</v>
      </c>
      <c r="B87" s="65"/>
      <c r="C87" s="65"/>
      <c r="D87" s="66">
        <v>4</v>
      </c>
      <c r="E87" s="67">
        <v>3</v>
      </c>
      <c r="F87" s="67">
        <v>1</v>
      </c>
      <c r="G87" s="67">
        <v>2</v>
      </c>
      <c r="H87" s="67">
        <v>6</v>
      </c>
      <c r="I87" s="76">
        <v>5</v>
      </c>
    </row>
    <row r="88" spans="1:12" ht="15.75" thickBot="1" x14ac:dyDescent="0.3">
      <c r="A88" s="64" t="s">
        <v>8</v>
      </c>
      <c r="B88" s="65"/>
      <c r="C88" s="65"/>
      <c r="D88" s="124">
        <v>57.03</v>
      </c>
      <c r="E88" s="115">
        <v>56.57</v>
      </c>
      <c r="F88" s="115">
        <v>53.96</v>
      </c>
      <c r="G88" s="115">
        <v>55.55</v>
      </c>
      <c r="H88" s="115" t="s">
        <v>1140</v>
      </c>
      <c r="I88" s="116">
        <v>58.37</v>
      </c>
    </row>
    <row r="89" spans="1:12" ht="15.75" thickBot="1" x14ac:dyDescent="0.3">
      <c r="A89" s="15" t="s">
        <v>1098</v>
      </c>
      <c r="B89" s="16"/>
      <c r="C89" s="16"/>
      <c r="D89" s="16"/>
      <c r="E89" s="16"/>
      <c r="F89" s="17"/>
    </row>
    <row r="91" spans="1:12" ht="15.75" thickBot="1" x14ac:dyDescent="0.3">
      <c r="A91" s="55" t="s">
        <v>16</v>
      </c>
      <c r="B91" s="56">
        <f>B82+1</f>
        <v>275</v>
      </c>
      <c r="C91">
        <v>8.36</v>
      </c>
    </row>
    <row r="92" spans="1:12" ht="15.75" thickBot="1" x14ac:dyDescent="0.3">
      <c r="A92" s="9" t="s">
        <v>6</v>
      </c>
      <c r="B92" s="10" t="s">
        <v>7</v>
      </c>
      <c r="C92" s="11" t="s">
        <v>8</v>
      </c>
      <c r="D92" s="9" t="s">
        <v>10</v>
      </c>
      <c r="E92" s="10" t="s">
        <v>11</v>
      </c>
      <c r="F92" s="10" t="s">
        <v>12</v>
      </c>
      <c r="G92" s="10" t="s">
        <v>13</v>
      </c>
      <c r="H92" s="10" t="s">
        <v>14</v>
      </c>
      <c r="I92" s="69" t="s">
        <v>15</v>
      </c>
    </row>
    <row r="93" spans="1:12" ht="24" x14ac:dyDescent="0.25">
      <c r="A93" s="12" t="s">
        <v>59</v>
      </c>
      <c r="B93" s="13" t="s">
        <v>32</v>
      </c>
      <c r="C93" s="14">
        <f>C84+$B$6</f>
        <v>0.37222222222222218</v>
      </c>
      <c r="D93" s="70"/>
      <c r="E93" s="18" t="s">
        <v>119</v>
      </c>
      <c r="F93" s="18" t="s">
        <v>46</v>
      </c>
      <c r="G93" s="18" t="s">
        <v>354</v>
      </c>
      <c r="H93" s="18" t="s">
        <v>35</v>
      </c>
      <c r="I93" s="71" t="s">
        <v>193</v>
      </c>
    </row>
    <row r="94" spans="1:12" x14ac:dyDescent="0.25">
      <c r="A94" s="2" t="s">
        <v>17</v>
      </c>
      <c r="B94" s="7" t="s">
        <v>93</v>
      </c>
      <c r="C94" s="4"/>
      <c r="D94" s="72"/>
      <c r="E94" s="20"/>
      <c r="F94" s="20"/>
      <c r="G94" s="20"/>
      <c r="H94" s="20"/>
      <c r="I94" s="73"/>
    </row>
    <row r="95" spans="1:12" ht="15.75" thickBot="1" x14ac:dyDescent="0.3">
      <c r="A95" s="5" t="s">
        <v>31</v>
      </c>
      <c r="B95" s="8"/>
      <c r="C95" s="6"/>
      <c r="D95" s="74"/>
      <c r="E95" s="21"/>
      <c r="F95" s="21"/>
      <c r="G95" s="21"/>
      <c r="H95" s="21"/>
      <c r="I95" s="75"/>
      <c r="L95" s="1"/>
    </row>
    <row r="96" spans="1:12" ht="15.75" thickBot="1" x14ac:dyDescent="0.3">
      <c r="A96" s="64" t="s">
        <v>83</v>
      </c>
      <c r="B96" s="65"/>
      <c r="C96" s="65"/>
      <c r="D96" s="66"/>
      <c r="E96" s="67">
        <v>3</v>
      </c>
      <c r="F96" s="67">
        <v>2</v>
      </c>
      <c r="G96" s="67">
        <v>1</v>
      </c>
      <c r="H96" s="67">
        <v>5</v>
      </c>
      <c r="I96" s="76">
        <v>4</v>
      </c>
    </row>
    <row r="97" spans="1:12" ht="15.75" thickBot="1" x14ac:dyDescent="0.3">
      <c r="A97" s="64" t="s">
        <v>8</v>
      </c>
      <c r="B97" s="65"/>
      <c r="C97" s="65"/>
      <c r="D97" s="103"/>
      <c r="E97" s="115">
        <v>56.56</v>
      </c>
      <c r="F97" s="115">
        <v>55.28</v>
      </c>
      <c r="G97" s="115">
        <v>55.19</v>
      </c>
      <c r="H97" s="115">
        <v>58.46</v>
      </c>
      <c r="I97" s="116">
        <v>57.6</v>
      </c>
    </row>
    <row r="98" spans="1:12" ht="15.75" thickBot="1" x14ac:dyDescent="0.3">
      <c r="A98" s="15" t="s">
        <v>1098</v>
      </c>
      <c r="B98" s="16"/>
      <c r="C98" s="16"/>
      <c r="D98" s="16"/>
      <c r="E98" s="16"/>
      <c r="F98" s="17"/>
    </row>
    <row r="99" spans="1:12" x14ac:dyDescent="0.25">
      <c r="A99" s="57"/>
      <c r="B99" s="57"/>
      <c r="C99" s="57"/>
      <c r="D99" s="57"/>
      <c r="E99" s="57"/>
      <c r="F99" s="57"/>
      <c r="G99" s="57"/>
      <c r="H99" s="57"/>
      <c r="I99" s="57"/>
    </row>
    <row r="100" spans="1:12" ht="15.75" thickBot="1" x14ac:dyDescent="0.3">
      <c r="A100" s="55" t="s">
        <v>16</v>
      </c>
      <c r="B100" s="56">
        <f>B91+1</f>
        <v>276</v>
      </c>
      <c r="C100">
        <v>8.4</v>
      </c>
    </row>
    <row r="101" spans="1:12" ht="15.75" thickBot="1" x14ac:dyDescent="0.3">
      <c r="A101" s="9" t="s">
        <v>6</v>
      </c>
      <c r="B101" s="10" t="s">
        <v>7</v>
      </c>
      <c r="C101" s="11" t="s">
        <v>8</v>
      </c>
      <c r="D101" s="9" t="s">
        <v>10</v>
      </c>
      <c r="E101" s="10" t="s">
        <v>11</v>
      </c>
      <c r="F101" s="10" t="s">
        <v>12</v>
      </c>
      <c r="G101" s="10" t="s">
        <v>13</v>
      </c>
      <c r="H101" s="10" t="s">
        <v>14</v>
      </c>
      <c r="I101" s="69" t="s">
        <v>15</v>
      </c>
    </row>
    <row r="102" spans="1:12" ht="24" x14ac:dyDescent="0.25">
      <c r="A102" s="12" t="s">
        <v>59</v>
      </c>
      <c r="B102" s="13" t="s">
        <v>71</v>
      </c>
      <c r="C102" s="14">
        <f>C93+$B$6</f>
        <v>0.37708333333333327</v>
      </c>
      <c r="D102" s="70"/>
      <c r="E102" s="18" t="s">
        <v>173</v>
      </c>
      <c r="F102" s="18" t="s">
        <v>197</v>
      </c>
      <c r="G102" s="18" t="s">
        <v>195</v>
      </c>
      <c r="H102" s="18" t="s">
        <v>183</v>
      </c>
      <c r="I102" s="71" t="s">
        <v>192</v>
      </c>
    </row>
    <row r="103" spans="1:12" x14ac:dyDescent="0.25">
      <c r="A103" s="2" t="s">
        <v>17</v>
      </c>
      <c r="B103" s="7" t="s">
        <v>93</v>
      </c>
      <c r="C103" s="4"/>
      <c r="D103" s="72"/>
      <c r="E103" s="20"/>
      <c r="F103" s="20"/>
      <c r="G103" s="20"/>
      <c r="H103" s="20"/>
      <c r="I103" s="73"/>
    </row>
    <row r="104" spans="1:12" ht="15.75" thickBot="1" x14ac:dyDescent="0.3">
      <c r="A104" s="5" t="s">
        <v>31</v>
      </c>
      <c r="B104" s="8"/>
      <c r="C104" s="6"/>
      <c r="D104" s="74"/>
      <c r="E104" s="21"/>
      <c r="F104" s="21"/>
      <c r="G104" s="21"/>
      <c r="H104" s="21"/>
      <c r="I104" s="75"/>
    </row>
    <row r="105" spans="1:12" ht="15.75" thickBot="1" x14ac:dyDescent="0.3">
      <c r="A105" s="64" t="s">
        <v>83</v>
      </c>
      <c r="B105" s="65"/>
      <c r="C105" s="65"/>
      <c r="D105" s="66"/>
      <c r="E105" s="67">
        <v>2</v>
      </c>
      <c r="F105" s="67">
        <v>1</v>
      </c>
      <c r="G105" s="67">
        <v>4</v>
      </c>
      <c r="H105" s="67">
        <v>5</v>
      </c>
      <c r="I105" s="76">
        <v>3</v>
      </c>
      <c r="L105" s="1"/>
    </row>
    <row r="106" spans="1:12" ht="15.75" thickBot="1" x14ac:dyDescent="0.3">
      <c r="A106" s="64" t="s">
        <v>8</v>
      </c>
      <c r="B106" s="65"/>
      <c r="C106" s="65"/>
      <c r="D106" s="124"/>
      <c r="E106" s="115">
        <v>56.71</v>
      </c>
      <c r="F106" s="115">
        <v>55.59</v>
      </c>
      <c r="G106" s="115">
        <v>57.5</v>
      </c>
      <c r="H106" s="115">
        <v>58.95</v>
      </c>
      <c r="I106" s="116">
        <v>56.77</v>
      </c>
    </row>
    <row r="107" spans="1:12" ht="15.75" thickBot="1" x14ac:dyDescent="0.3">
      <c r="A107" s="15" t="s">
        <v>1098</v>
      </c>
      <c r="B107" s="16"/>
      <c r="C107" s="16"/>
      <c r="D107" s="16"/>
      <c r="E107" s="16"/>
      <c r="F107" s="17"/>
    </row>
    <row r="108" spans="1:12" x14ac:dyDescent="0.25">
      <c r="A108" s="57"/>
      <c r="B108" s="57"/>
      <c r="C108" s="57"/>
      <c r="D108" s="57"/>
      <c r="E108" s="57"/>
      <c r="F108" s="57"/>
    </row>
    <row r="109" spans="1:12" ht="15.75" thickBot="1" x14ac:dyDescent="0.3">
      <c r="A109" s="55" t="s">
        <v>16</v>
      </c>
      <c r="B109" s="56">
        <v>277</v>
      </c>
      <c r="C109">
        <v>8.5500000000000007</v>
      </c>
    </row>
    <row r="110" spans="1:12" ht="15.75" thickBot="1" x14ac:dyDescent="0.3">
      <c r="A110" s="9" t="s">
        <v>6</v>
      </c>
      <c r="B110" s="10" t="s">
        <v>7</v>
      </c>
      <c r="C110" s="11" t="s">
        <v>8</v>
      </c>
      <c r="D110" s="9" t="s">
        <v>10</v>
      </c>
      <c r="E110" s="10" t="s">
        <v>11</v>
      </c>
      <c r="F110" s="10" t="s">
        <v>12</v>
      </c>
      <c r="G110" s="10" t="s">
        <v>13</v>
      </c>
      <c r="H110" s="10" t="s">
        <v>14</v>
      </c>
      <c r="I110" s="69" t="s">
        <v>15</v>
      </c>
    </row>
    <row r="111" spans="1:12" ht="24" x14ac:dyDescent="0.25">
      <c r="A111" s="12" t="s">
        <v>59</v>
      </c>
      <c r="B111" s="13" t="s">
        <v>218</v>
      </c>
      <c r="C111" s="14">
        <v>0.38194444444444442</v>
      </c>
      <c r="D111" s="70"/>
      <c r="E111" s="18" t="s">
        <v>323</v>
      </c>
      <c r="F111" s="18" t="s">
        <v>181</v>
      </c>
      <c r="G111" s="18" t="s">
        <v>23</v>
      </c>
      <c r="H111" s="18" t="s">
        <v>771</v>
      </c>
      <c r="I111" s="71" t="s">
        <v>721</v>
      </c>
    </row>
    <row r="112" spans="1:12" x14ac:dyDescent="0.25">
      <c r="A112" s="2" t="s">
        <v>17</v>
      </c>
      <c r="B112" s="113" t="s">
        <v>93</v>
      </c>
      <c r="C112" s="4"/>
      <c r="D112" s="72"/>
      <c r="E112" s="20"/>
      <c r="F112" s="20"/>
      <c r="G112" s="20"/>
      <c r="H112" s="20"/>
      <c r="I112" s="73"/>
    </row>
    <row r="113" spans="1:12" ht="15.75" thickBot="1" x14ac:dyDescent="0.3">
      <c r="A113" s="5" t="s">
        <v>30</v>
      </c>
      <c r="B113" s="114"/>
      <c r="C113" s="6"/>
      <c r="D113" s="74"/>
      <c r="E113" s="21"/>
      <c r="F113" s="21"/>
      <c r="G113" s="21"/>
      <c r="H113" s="21"/>
      <c r="I113" s="75"/>
    </row>
    <row r="114" spans="1:12" ht="15.75" thickBot="1" x14ac:dyDescent="0.3">
      <c r="A114" s="64" t="s">
        <v>83</v>
      </c>
      <c r="B114" s="65"/>
      <c r="C114" s="65"/>
      <c r="D114" s="66"/>
      <c r="E114" s="67">
        <v>2</v>
      </c>
      <c r="F114" s="67">
        <v>1</v>
      </c>
      <c r="G114" s="67">
        <v>3</v>
      </c>
      <c r="H114" s="67">
        <v>4</v>
      </c>
      <c r="I114" s="76">
        <v>5</v>
      </c>
    </row>
    <row r="115" spans="1:12" ht="15.75" thickBot="1" x14ac:dyDescent="0.3">
      <c r="A115" s="64" t="s">
        <v>8</v>
      </c>
      <c r="B115" s="65"/>
      <c r="C115" s="65"/>
      <c r="D115" s="124"/>
      <c r="E115" s="115">
        <v>53.06</v>
      </c>
      <c r="F115" s="115">
        <v>50.49</v>
      </c>
      <c r="G115" s="115">
        <v>53.21</v>
      </c>
      <c r="H115" s="115">
        <v>54.4</v>
      </c>
      <c r="I115" s="116">
        <v>59.21</v>
      </c>
    </row>
    <row r="116" spans="1:12" ht="15.75" thickBot="1" x14ac:dyDescent="0.3">
      <c r="A116" s="15" t="s">
        <v>1099</v>
      </c>
      <c r="B116" s="16"/>
      <c r="C116" s="16"/>
      <c r="D116" s="16"/>
      <c r="E116" s="16"/>
      <c r="F116" s="16"/>
      <c r="G116" s="16"/>
      <c r="H116" s="16"/>
      <c r="I116" s="17"/>
    </row>
    <row r="117" spans="1:12" x14ac:dyDescent="0.25">
      <c r="A117" s="57"/>
      <c r="B117" s="57"/>
      <c r="C117" s="57"/>
      <c r="D117" s="57"/>
      <c r="E117" s="57"/>
      <c r="F117" s="57"/>
      <c r="G117" s="57"/>
      <c r="H117" s="57"/>
      <c r="I117" s="57"/>
    </row>
    <row r="118" spans="1:12" ht="15.75" thickBot="1" x14ac:dyDescent="0.3">
      <c r="A118" s="55" t="s">
        <v>16</v>
      </c>
      <c r="B118" s="56">
        <v>278</v>
      </c>
      <c r="C118">
        <v>8.59</v>
      </c>
    </row>
    <row r="119" spans="1:12" ht="15.75" thickBot="1" x14ac:dyDescent="0.3">
      <c r="A119" s="9" t="s">
        <v>6</v>
      </c>
      <c r="B119" s="10" t="s">
        <v>7</v>
      </c>
      <c r="C119" s="11" t="s">
        <v>8</v>
      </c>
      <c r="D119" s="9" t="s">
        <v>10</v>
      </c>
      <c r="E119" s="10" t="s">
        <v>11</v>
      </c>
      <c r="F119" s="10" t="s">
        <v>12</v>
      </c>
      <c r="G119" s="10" t="s">
        <v>13</v>
      </c>
      <c r="H119" s="10" t="s">
        <v>14</v>
      </c>
      <c r="I119" s="69" t="s">
        <v>15</v>
      </c>
    </row>
    <row r="120" spans="1:12" ht="24" x14ac:dyDescent="0.25">
      <c r="A120" s="12" t="s">
        <v>59</v>
      </c>
      <c r="B120" s="13" t="s">
        <v>219</v>
      </c>
      <c r="C120" s="14">
        <f>C129+$B$6</f>
        <v>0.39652777777777776</v>
      </c>
      <c r="D120" s="70"/>
      <c r="E120" s="18" t="s">
        <v>122</v>
      </c>
      <c r="F120" s="18" t="s">
        <v>182</v>
      </c>
      <c r="G120" s="18" t="s">
        <v>180</v>
      </c>
      <c r="H120" s="18" t="s">
        <v>175</v>
      </c>
      <c r="I120" s="71" t="s">
        <v>770</v>
      </c>
    </row>
    <row r="121" spans="1:12" x14ac:dyDescent="0.25">
      <c r="A121" s="2" t="s">
        <v>17</v>
      </c>
      <c r="B121" s="7" t="s">
        <v>93</v>
      </c>
      <c r="C121" s="4"/>
      <c r="D121" s="72"/>
      <c r="E121" s="20"/>
      <c r="F121" s="20"/>
      <c r="G121" s="20"/>
      <c r="H121" s="20"/>
      <c r="I121" s="73"/>
    </row>
    <row r="122" spans="1:12" ht="15.75" thickBot="1" x14ac:dyDescent="0.3">
      <c r="A122" s="5" t="s">
        <v>30</v>
      </c>
      <c r="B122" s="8"/>
      <c r="C122" s="6"/>
      <c r="D122" s="74"/>
      <c r="E122" s="21"/>
      <c r="F122" s="21"/>
      <c r="G122" s="21"/>
      <c r="H122" s="21"/>
      <c r="I122" s="75"/>
      <c r="L122" s="1"/>
    </row>
    <row r="123" spans="1:12" ht="15.75" thickBot="1" x14ac:dyDescent="0.3">
      <c r="A123" s="64" t="s">
        <v>83</v>
      </c>
      <c r="B123" s="65"/>
      <c r="C123" s="65"/>
      <c r="D123" s="66"/>
      <c r="E123" s="67">
        <v>3</v>
      </c>
      <c r="F123" s="67">
        <v>1</v>
      </c>
      <c r="G123" s="67">
        <v>2</v>
      </c>
      <c r="H123" s="67">
        <v>4</v>
      </c>
      <c r="I123" s="76">
        <v>5</v>
      </c>
    </row>
    <row r="124" spans="1:12" ht="15.75" thickBot="1" x14ac:dyDescent="0.3">
      <c r="A124" s="64" t="s">
        <v>8</v>
      </c>
      <c r="B124" s="65"/>
      <c r="C124" s="65"/>
      <c r="D124" s="124"/>
      <c r="E124" s="115">
        <v>52.9</v>
      </c>
      <c r="F124" s="115">
        <v>52.02</v>
      </c>
      <c r="G124" s="115">
        <v>52.59</v>
      </c>
      <c r="H124" s="115">
        <v>56.05</v>
      </c>
      <c r="I124" s="116">
        <v>58.51</v>
      </c>
    </row>
    <row r="125" spans="1:12" ht="15.75" thickBot="1" x14ac:dyDescent="0.3">
      <c r="A125" s="15" t="s">
        <v>1099</v>
      </c>
      <c r="B125" s="16"/>
      <c r="C125" s="16"/>
      <c r="D125" s="16"/>
      <c r="E125" s="16"/>
      <c r="F125" s="16"/>
      <c r="G125" s="16"/>
      <c r="H125" s="16"/>
      <c r="I125" s="17"/>
    </row>
    <row r="127" spans="1:12" ht="15.75" thickBot="1" x14ac:dyDescent="0.3">
      <c r="A127" s="53" t="s">
        <v>16</v>
      </c>
      <c r="B127" s="54">
        <v>279</v>
      </c>
      <c r="C127">
        <v>9.0399999999999991</v>
      </c>
    </row>
    <row r="128" spans="1:12" ht="15.75" thickBot="1" x14ac:dyDescent="0.3">
      <c r="A128" s="9" t="s">
        <v>6</v>
      </c>
      <c r="B128" s="10" t="s">
        <v>7</v>
      </c>
      <c r="C128" s="11" t="s">
        <v>8</v>
      </c>
      <c r="D128" s="9" t="s">
        <v>10</v>
      </c>
      <c r="E128" s="10" t="s">
        <v>11</v>
      </c>
      <c r="F128" s="10" t="s">
        <v>12</v>
      </c>
      <c r="G128" s="10" t="s">
        <v>13</v>
      </c>
      <c r="H128" s="10" t="s">
        <v>14</v>
      </c>
      <c r="I128" s="69" t="s">
        <v>15</v>
      </c>
    </row>
    <row r="129" spans="1:12" ht="24" x14ac:dyDescent="0.25">
      <c r="A129" s="12" t="s">
        <v>72</v>
      </c>
      <c r="B129" s="13" t="s">
        <v>218</v>
      </c>
      <c r="C129" s="14">
        <v>0.39166666666666666</v>
      </c>
      <c r="D129" s="70"/>
      <c r="E129" s="18" t="s">
        <v>170</v>
      </c>
      <c r="F129" s="18" t="s">
        <v>549</v>
      </c>
      <c r="G129" s="18" t="s">
        <v>674</v>
      </c>
      <c r="H129" s="18" t="s">
        <v>1135</v>
      </c>
      <c r="I129" s="70" t="s">
        <v>746</v>
      </c>
    </row>
    <row r="130" spans="1:12" x14ac:dyDescent="0.25">
      <c r="A130" s="2" t="s">
        <v>17</v>
      </c>
      <c r="B130" s="7" t="s">
        <v>90</v>
      </c>
      <c r="C130" s="4"/>
      <c r="D130" s="72"/>
      <c r="E130" s="20"/>
      <c r="F130" s="20"/>
      <c r="G130" s="20"/>
      <c r="H130" s="20"/>
      <c r="I130" s="73"/>
    </row>
    <row r="131" spans="1:12" ht="15.75" thickBot="1" x14ac:dyDescent="0.3">
      <c r="A131" s="5" t="s">
        <v>30</v>
      </c>
      <c r="B131" s="8"/>
      <c r="C131" s="6"/>
      <c r="D131" s="74"/>
      <c r="E131" s="21"/>
      <c r="F131" s="21"/>
      <c r="G131" s="21"/>
      <c r="H131" s="21"/>
      <c r="I131" s="75"/>
      <c r="L131" s="1"/>
    </row>
    <row r="132" spans="1:12" ht="15.75" thickBot="1" x14ac:dyDescent="0.3">
      <c r="A132" s="64" t="s">
        <v>83</v>
      </c>
      <c r="B132" s="65"/>
      <c r="C132" s="65"/>
      <c r="D132" s="66"/>
      <c r="E132" s="67">
        <v>2</v>
      </c>
      <c r="F132" s="67">
        <v>1</v>
      </c>
      <c r="G132" s="67">
        <v>3</v>
      </c>
      <c r="H132" s="67">
        <v>4</v>
      </c>
      <c r="I132" s="76">
        <v>5</v>
      </c>
    </row>
    <row r="133" spans="1:12" ht="15.75" thickBot="1" x14ac:dyDescent="0.3">
      <c r="A133" s="64" t="s">
        <v>8</v>
      </c>
      <c r="B133" s="65"/>
      <c r="C133" s="65"/>
      <c r="D133" s="124"/>
      <c r="E133" s="115">
        <v>53.13</v>
      </c>
      <c r="F133" s="115">
        <v>53.01</v>
      </c>
      <c r="G133" s="115">
        <v>54.37</v>
      </c>
      <c r="H133" s="115">
        <v>56.79</v>
      </c>
      <c r="I133" s="116" t="s">
        <v>1143</v>
      </c>
    </row>
    <row r="134" spans="1:12" ht="15.75" thickBot="1" x14ac:dyDescent="0.3">
      <c r="A134" s="15" t="s">
        <v>1100</v>
      </c>
      <c r="B134" s="16"/>
      <c r="C134" s="16"/>
      <c r="D134" s="16"/>
      <c r="E134" s="16"/>
      <c r="F134" s="16"/>
      <c r="G134" s="16"/>
      <c r="H134" s="16"/>
      <c r="I134" s="17"/>
    </row>
    <row r="135" spans="1:12" x14ac:dyDescent="0.25">
      <c r="A135" s="57"/>
      <c r="B135" s="57"/>
      <c r="C135" s="57"/>
      <c r="D135" s="57"/>
      <c r="E135" s="57"/>
      <c r="F135" s="57"/>
      <c r="G135" s="57"/>
      <c r="H135" s="57"/>
      <c r="I135" s="57"/>
    </row>
    <row r="136" spans="1:12" ht="15.75" thickBot="1" x14ac:dyDescent="0.3">
      <c r="A136" s="55" t="s">
        <v>16</v>
      </c>
      <c r="B136" s="56">
        <v>280</v>
      </c>
      <c r="C136">
        <v>9.09</v>
      </c>
    </row>
    <row r="137" spans="1:12" ht="15.75" thickBot="1" x14ac:dyDescent="0.3">
      <c r="A137" s="9" t="s">
        <v>6</v>
      </c>
      <c r="B137" s="10" t="s">
        <v>7</v>
      </c>
      <c r="C137" s="11" t="s">
        <v>8</v>
      </c>
      <c r="D137" s="9" t="s">
        <v>10</v>
      </c>
      <c r="E137" s="10" t="s">
        <v>11</v>
      </c>
      <c r="F137" s="10" t="s">
        <v>12</v>
      </c>
      <c r="G137" s="10" t="s">
        <v>13</v>
      </c>
      <c r="H137" s="10" t="s">
        <v>14</v>
      </c>
      <c r="I137" s="69" t="s">
        <v>15</v>
      </c>
    </row>
    <row r="138" spans="1:12" ht="24" x14ac:dyDescent="0.25">
      <c r="A138" s="12" t="s">
        <v>59</v>
      </c>
      <c r="B138" s="13" t="s">
        <v>218</v>
      </c>
      <c r="C138" s="14">
        <v>0.39652777777777781</v>
      </c>
      <c r="D138" s="70"/>
      <c r="E138" s="18" t="s">
        <v>191</v>
      </c>
      <c r="F138" s="18" t="s">
        <v>181</v>
      </c>
      <c r="G138" s="18" t="s">
        <v>193</v>
      </c>
      <c r="H138" s="18" t="s">
        <v>183</v>
      </c>
      <c r="I138" s="71" t="s">
        <v>570</v>
      </c>
    </row>
    <row r="139" spans="1:12" x14ac:dyDescent="0.25">
      <c r="A139" s="2" t="s">
        <v>17</v>
      </c>
      <c r="B139" s="7" t="s">
        <v>93</v>
      </c>
      <c r="C139" s="4"/>
      <c r="D139" s="72"/>
      <c r="E139" s="20"/>
      <c r="F139" s="20"/>
      <c r="G139" s="20"/>
      <c r="H139" s="20"/>
      <c r="I139" s="73"/>
    </row>
    <row r="140" spans="1:12" ht="15.75" thickBot="1" x14ac:dyDescent="0.3">
      <c r="A140" s="5" t="s">
        <v>31</v>
      </c>
      <c r="B140" s="8"/>
      <c r="C140" s="6"/>
      <c r="D140" s="74"/>
      <c r="E140" s="21"/>
      <c r="F140" s="21"/>
      <c r="G140" s="21"/>
      <c r="H140" s="21"/>
      <c r="I140" s="75"/>
      <c r="L140" s="1"/>
    </row>
    <row r="141" spans="1:12" ht="15.75" thickBot="1" x14ac:dyDescent="0.3">
      <c r="A141" s="64" t="s">
        <v>83</v>
      </c>
      <c r="B141" s="65"/>
      <c r="C141" s="65"/>
      <c r="D141" s="66"/>
      <c r="E141" s="67">
        <v>1</v>
      </c>
      <c r="F141" s="67">
        <v>3</v>
      </c>
      <c r="G141" s="67">
        <v>2</v>
      </c>
      <c r="H141" s="67">
        <v>4</v>
      </c>
      <c r="I141" s="76">
        <v>5</v>
      </c>
    </row>
    <row r="142" spans="1:12" ht="15.75" thickBot="1" x14ac:dyDescent="0.3">
      <c r="A142" s="64" t="s">
        <v>8</v>
      </c>
      <c r="B142" s="65"/>
      <c r="C142" s="65"/>
      <c r="D142" s="124"/>
      <c r="E142" s="115">
        <v>56.98</v>
      </c>
      <c r="F142" s="115">
        <v>58.88</v>
      </c>
      <c r="G142" s="115">
        <v>57.41</v>
      </c>
      <c r="H142" s="115">
        <v>59.53</v>
      </c>
      <c r="I142" s="116" t="s">
        <v>1144</v>
      </c>
    </row>
    <row r="143" spans="1:12" ht="15.75" thickBot="1" x14ac:dyDescent="0.3">
      <c r="A143" s="15" t="s">
        <v>1101</v>
      </c>
      <c r="B143" s="16"/>
      <c r="C143" s="16"/>
      <c r="D143" s="16"/>
      <c r="E143" s="16"/>
      <c r="F143" s="17"/>
    </row>
    <row r="145" spans="1:12" ht="15.75" thickBot="1" x14ac:dyDescent="0.3">
      <c r="A145" s="55" t="s">
        <v>16</v>
      </c>
      <c r="B145" s="56">
        <f>B136+1</f>
        <v>281</v>
      </c>
      <c r="C145">
        <v>9.1300000000000008</v>
      </c>
    </row>
    <row r="146" spans="1:12" ht="15.75" thickBot="1" x14ac:dyDescent="0.3">
      <c r="A146" s="9" t="s">
        <v>6</v>
      </c>
      <c r="B146" s="10" t="s">
        <v>7</v>
      </c>
      <c r="C146" s="11" t="s">
        <v>8</v>
      </c>
      <c r="D146" s="9" t="s">
        <v>10</v>
      </c>
      <c r="E146" s="10" t="s">
        <v>11</v>
      </c>
      <c r="F146" s="10" t="s">
        <v>12</v>
      </c>
      <c r="G146" s="10" t="s">
        <v>13</v>
      </c>
      <c r="H146" s="10" t="s">
        <v>14</v>
      </c>
      <c r="I146" s="69" t="s">
        <v>15</v>
      </c>
    </row>
    <row r="147" spans="1:12" ht="24" x14ac:dyDescent="0.25">
      <c r="A147" s="12" t="s">
        <v>59</v>
      </c>
      <c r="B147" s="13" t="s">
        <v>219</v>
      </c>
      <c r="C147" s="14">
        <f>C138+$B$6</f>
        <v>0.40138888888888891</v>
      </c>
      <c r="D147" s="70"/>
      <c r="E147" s="18" t="s">
        <v>1137</v>
      </c>
      <c r="F147" s="18" t="s">
        <v>832</v>
      </c>
      <c r="G147" s="18" t="s">
        <v>33</v>
      </c>
      <c r="H147" s="18" t="s">
        <v>124</v>
      </c>
      <c r="I147" s="71"/>
    </row>
    <row r="148" spans="1:12" x14ac:dyDescent="0.25">
      <c r="A148" s="2" t="s">
        <v>17</v>
      </c>
      <c r="B148" s="7" t="s">
        <v>93</v>
      </c>
      <c r="C148" s="4"/>
      <c r="D148" s="72"/>
      <c r="E148" s="20"/>
      <c r="F148" s="20"/>
      <c r="G148" s="20"/>
      <c r="H148" s="20"/>
      <c r="I148" s="73"/>
    </row>
    <row r="149" spans="1:12" ht="15.75" thickBot="1" x14ac:dyDescent="0.3">
      <c r="A149" s="5" t="s">
        <v>31</v>
      </c>
      <c r="B149" s="8"/>
      <c r="C149" s="6"/>
      <c r="D149" s="74"/>
      <c r="E149" s="21"/>
      <c r="F149" s="21"/>
      <c r="G149" s="21"/>
      <c r="H149" s="21"/>
      <c r="I149" s="75"/>
      <c r="L149" s="1"/>
    </row>
    <row r="150" spans="1:12" ht="15.75" thickBot="1" x14ac:dyDescent="0.3">
      <c r="A150" s="64" t="s">
        <v>83</v>
      </c>
      <c r="B150" s="65"/>
      <c r="C150" s="65"/>
      <c r="D150" s="66"/>
      <c r="E150" s="67">
        <v>1</v>
      </c>
      <c r="F150" s="67">
        <v>2</v>
      </c>
      <c r="G150" s="67">
        <v>3</v>
      </c>
      <c r="H150" s="67">
        <v>4</v>
      </c>
      <c r="I150" s="76"/>
    </row>
    <row r="151" spans="1:12" ht="15.75" thickBot="1" x14ac:dyDescent="0.3">
      <c r="A151" s="64" t="s">
        <v>8</v>
      </c>
      <c r="B151" s="65"/>
      <c r="C151" s="65"/>
      <c r="D151" s="124"/>
      <c r="E151" s="115">
        <v>57.23</v>
      </c>
      <c r="F151" s="115">
        <v>57.27</v>
      </c>
      <c r="G151" s="115">
        <v>59.37</v>
      </c>
      <c r="H151" s="115" t="s">
        <v>1148</v>
      </c>
      <c r="I151" s="116"/>
    </row>
    <row r="152" spans="1:12" ht="15.75" thickBot="1" x14ac:dyDescent="0.3">
      <c r="A152" s="15" t="s">
        <v>1101</v>
      </c>
      <c r="B152" s="16"/>
      <c r="C152" s="16"/>
      <c r="D152" s="16"/>
      <c r="E152" s="16"/>
      <c r="F152" s="17"/>
    </row>
    <row r="154" spans="1:12" ht="15.75" thickBot="1" x14ac:dyDescent="0.3">
      <c r="A154" s="55" t="s">
        <v>16</v>
      </c>
      <c r="B154" s="56">
        <f>B145+1</f>
        <v>282</v>
      </c>
      <c r="C154">
        <v>9.19</v>
      </c>
    </row>
    <row r="155" spans="1:12" ht="15.75" thickBot="1" x14ac:dyDescent="0.3">
      <c r="A155" s="9" t="s">
        <v>6</v>
      </c>
      <c r="B155" s="10" t="s">
        <v>7</v>
      </c>
      <c r="C155" s="11" t="s">
        <v>8</v>
      </c>
      <c r="D155" s="9" t="s">
        <v>10</v>
      </c>
      <c r="E155" s="10" t="s">
        <v>11</v>
      </c>
      <c r="F155" s="10" t="s">
        <v>12</v>
      </c>
      <c r="G155" s="10" t="s">
        <v>13</v>
      </c>
      <c r="H155" s="10" t="s">
        <v>14</v>
      </c>
      <c r="I155" s="69" t="s">
        <v>15</v>
      </c>
    </row>
    <row r="156" spans="1:12" x14ac:dyDescent="0.25">
      <c r="A156" s="12" t="s">
        <v>59</v>
      </c>
      <c r="B156" s="13" t="s">
        <v>74</v>
      </c>
      <c r="C156" s="14">
        <f>C147+$B$6</f>
        <v>0.40625</v>
      </c>
      <c r="D156" s="70" t="s">
        <v>1141</v>
      </c>
      <c r="E156" s="18" t="s">
        <v>179</v>
      </c>
      <c r="F156" s="18" t="s">
        <v>173</v>
      </c>
      <c r="G156" s="18" t="s">
        <v>183</v>
      </c>
      <c r="H156" s="18" t="s">
        <v>355</v>
      </c>
      <c r="I156" s="71" t="s">
        <v>180</v>
      </c>
    </row>
    <row r="157" spans="1:12" x14ac:dyDescent="0.25">
      <c r="A157" s="2" t="s">
        <v>17</v>
      </c>
      <c r="B157" s="7" t="s">
        <v>93</v>
      </c>
      <c r="C157" s="4"/>
      <c r="D157" s="72"/>
      <c r="E157" s="20"/>
      <c r="F157" s="20"/>
      <c r="G157" s="20"/>
      <c r="H157" s="20"/>
      <c r="I157" s="73"/>
    </row>
    <row r="158" spans="1:12" ht="15.75" thickBot="1" x14ac:dyDescent="0.3">
      <c r="A158" s="5" t="s">
        <v>30</v>
      </c>
      <c r="B158" s="8"/>
      <c r="C158" s="6"/>
      <c r="D158" s="74"/>
      <c r="E158" s="21"/>
      <c r="F158" s="21"/>
      <c r="G158" s="21"/>
      <c r="H158" s="21"/>
      <c r="I158" s="75"/>
    </row>
    <row r="159" spans="1:12" ht="15.75" thickBot="1" x14ac:dyDescent="0.3">
      <c r="A159" s="64" t="s">
        <v>83</v>
      </c>
      <c r="B159" s="65"/>
      <c r="C159" s="65"/>
      <c r="D159" s="66">
        <v>3</v>
      </c>
      <c r="E159" s="67">
        <v>2</v>
      </c>
      <c r="F159" s="67">
        <v>1</v>
      </c>
      <c r="G159" s="67">
        <v>4</v>
      </c>
      <c r="H159" s="67">
        <v>5</v>
      </c>
      <c r="I159" s="76">
        <v>6</v>
      </c>
      <c r="L159" s="1"/>
    </row>
    <row r="160" spans="1:12" ht="15.75" thickBot="1" x14ac:dyDescent="0.3">
      <c r="A160" s="64" t="s">
        <v>8</v>
      </c>
      <c r="B160" s="65"/>
      <c r="C160" s="65"/>
      <c r="D160" s="124">
        <v>49.87</v>
      </c>
      <c r="E160" s="115">
        <v>49.52</v>
      </c>
      <c r="F160" s="115">
        <v>49.45</v>
      </c>
      <c r="G160" s="115">
        <v>51.15</v>
      </c>
      <c r="H160" s="115">
        <v>52.18</v>
      </c>
      <c r="I160" s="116">
        <v>53.39</v>
      </c>
    </row>
    <row r="161" spans="1:12" ht="15.75" thickBot="1" x14ac:dyDescent="0.3">
      <c r="A161" s="15" t="s">
        <v>1105</v>
      </c>
      <c r="B161" s="16"/>
      <c r="C161" s="16"/>
      <c r="D161" s="121"/>
      <c r="E161" s="121"/>
      <c r="F161" s="122"/>
      <c r="G161" s="132"/>
      <c r="H161" s="133"/>
      <c r="I161" s="133"/>
    </row>
    <row r="162" spans="1:12" x14ac:dyDescent="0.25">
      <c r="A162" s="57"/>
      <c r="B162" s="57"/>
      <c r="C162" s="57"/>
      <c r="D162" s="134"/>
      <c r="E162" s="134"/>
      <c r="F162" s="134"/>
      <c r="G162" s="134"/>
      <c r="H162" s="134"/>
      <c r="I162" s="134"/>
    </row>
    <row r="163" spans="1:12" x14ac:dyDescent="0.25">
      <c r="A163" s="57"/>
      <c r="B163" s="57"/>
      <c r="C163" s="57"/>
      <c r="D163" s="57"/>
      <c r="E163" s="57"/>
      <c r="F163" s="57"/>
      <c r="G163" s="57"/>
      <c r="H163" s="57"/>
      <c r="I163" s="57"/>
    </row>
    <row r="164" spans="1:12" ht="15.75" thickBot="1" x14ac:dyDescent="0.3">
      <c r="A164" s="55" t="s">
        <v>16</v>
      </c>
      <c r="B164" s="56">
        <f>B154+1</f>
        <v>283</v>
      </c>
      <c r="C164">
        <v>9.26</v>
      </c>
    </row>
    <row r="165" spans="1:12" ht="15.75" thickBot="1" x14ac:dyDescent="0.3">
      <c r="A165" s="9" t="s">
        <v>6</v>
      </c>
      <c r="B165" s="10" t="s">
        <v>7</v>
      </c>
      <c r="C165" s="11" t="s">
        <v>8</v>
      </c>
      <c r="D165" s="9" t="s">
        <v>10</v>
      </c>
      <c r="E165" s="10" t="s">
        <v>11</v>
      </c>
      <c r="F165" s="10" t="s">
        <v>12</v>
      </c>
      <c r="G165" s="10" t="s">
        <v>13</v>
      </c>
      <c r="H165" s="10" t="s">
        <v>14</v>
      </c>
      <c r="I165" s="69" t="s">
        <v>15</v>
      </c>
    </row>
    <row r="166" spans="1:12" ht="24" x14ac:dyDescent="0.25">
      <c r="A166" s="12" t="s">
        <v>59</v>
      </c>
      <c r="B166" s="13" t="s">
        <v>75</v>
      </c>
      <c r="C166" s="14">
        <f>C156+$B$6</f>
        <v>0.41111111111111109</v>
      </c>
      <c r="D166" s="70" t="s">
        <v>182</v>
      </c>
      <c r="E166" s="18" t="s">
        <v>35</v>
      </c>
      <c r="F166" s="18" t="s">
        <v>119</v>
      </c>
      <c r="G166" s="18" t="s">
        <v>1149</v>
      </c>
      <c r="H166" s="18" t="s">
        <v>200</v>
      </c>
      <c r="I166" s="71" t="s">
        <v>23</v>
      </c>
    </row>
    <row r="167" spans="1:12" x14ac:dyDescent="0.25">
      <c r="A167" s="2" t="s">
        <v>17</v>
      </c>
      <c r="B167" s="7" t="s">
        <v>93</v>
      </c>
      <c r="C167" s="4"/>
      <c r="D167" s="72"/>
      <c r="E167" s="20"/>
      <c r="F167" s="20"/>
      <c r="G167" s="20"/>
      <c r="H167" s="20"/>
      <c r="I167" s="73"/>
    </row>
    <row r="168" spans="1:12" ht="15.75" thickBot="1" x14ac:dyDescent="0.3">
      <c r="A168" s="5" t="s">
        <v>30</v>
      </c>
      <c r="B168" s="8"/>
      <c r="C168" s="6"/>
      <c r="D168" s="74"/>
      <c r="E168" s="21"/>
      <c r="F168" s="21"/>
      <c r="G168" s="21"/>
      <c r="H168" s="21"/>
      <c r="I168" s="75"/>
      <c r="L168" s="1"/>
    </row>
    <row r="169" spans="1:12" ht="15.75" thickBot="1" x14ac:dyDescent="0.3">
      <c r="A169" s="64" t="s">
        <v>83</v>
      </c>
      <c r="B169" s="65"/>
      <c r="C169" s="65"/>
      <c r="D169" s="66">
        <v>5</v>
      </c>
      <c r="E169" s="67">
        <v>2</v>
      </c>
      <c r="F169" s="67">
        <v>1</v>
      </c>
      <c r="G169" s="67">
        <v>4</v>
      </c>
      <c r="H169" s="67">
        <v>3</v>
      </c>
      <c r="I169" s="76">
        <v>6</v>
      </c>
    </row>
    <row r="170" spans="1:12" ht="15.75" thickBot="1" x14ac:dyDescent="0.3">
      <c r="A170" s="64" t="s">
        <v>8</v>
      </c>
      <c r="B170" s="65"/>
      <c r="C170" s="65"/>
      <c r="D170" s="124">
        <v>51.53</v>
      </c>
      <c r="E170" s="115">
        <v>49.4</v>
      </c>
      <c r="F170" s="115">
        <v>49.07</v>
      </c>
      <c r="G170" s="115">
        <v>51.51</v>
      </c>
      <c r="H170" s="115">
        <v>50.95</v>
      </c>
      <c r="I170" s="116">
        <v>54.1</v>
      </c>
    </row>
    <row r="171" spans="1:12" ht="15.75" thickBot="1" x14ac:dyDescent="0.3">
      <c r="A171" s="15" t="s">
        <v>1105</v>
      </c>
      <c r="B171" s="16"/>
      <c r="C171" s="16"/>
      <c r="D171" s="16"/>
      <c r="E171" s="16"/>
      <c r="F171" s="17"/>
      <c r="G171" s="89"/>
      <c r="H171" s="22"/>
      <c r="I171" s="22"/>
    </row>
    <row r="172" spans="1:12" x14ac:dyDescent="0.25">
      <c r="A172" s="57"/>
      <c r="B172" s="57"/>
      <c r="C172" s="57"/>
      <c r="D172" s="57"/>
      <c r="E172" s="57"/>
      <c r="F172" s="57"/>
      <c r="G172" s="57"/>
      <c r="H172" s="57"/>
      <c r="I172" s="57"/>
    </row>
    <row r="173" spans="1:12" x14ac:dyDescent="0.25">
      <c r="A173" s="57"/>
      <c r="B173" s="57"/>
      <c r="C173" s="57"/>
      <c r="D173" s="57"/>
      <c r="E173" s="57"/>
      <c r="F173" s="57"/>
      <c r="G173" s="57"/>
      <c r="H173" s="57"/>
      <c r="I173" s="57"/>
    </row>
    <row r="175" spans="1:12" ht="15.75" thickBot="1" x14ac:dyDescent="0.3">
      <c r="A175" s="55" t="s">
        <v>16</v>
      </c>
      <c r="B175" s="56">
        <f>B164+1</f>
        <v>284</v>
      </c>
      <c r="C175">
        <v>9.33</v>
      </c>
    </row>
    <row r="176" spans="1:12" ht="15.75" thickBot="1" x14ac:dyDescent="0.3">
      <c r="A176" s="9" t="s">
        <v>6</v>
      </c>
      <c r="B176" s="10" t="s">
        <v>7</v>
      </c>
      <c r="C176" s="11" t="s">
        <v>8</v>
      </c>
      <c r="D176" s="9" t="s">
        <v>10</v>
      </c>
      <c r="E176" s="10" t="s">
        <v>11</v>
      </c>
      <c r="F176" s="10" t="s">
        <v>12</v>
      </c>
      <c r="G176" s="10" t="s">
        <v>13</v>
      </c>
      <c r="H176" s="10" t="s">
        <v>14</v>
      </c>
      <c r="I176" s="69" t="s">
        <v>15</v>
      </c>
    </row>
    <row r="177" spans="1:12" ht="24" x14ac:dyDescent="0.25">
      <c r="A177" s="12" t="s">
        <v>59</v>
      </c>
      <c r="B177" s="13" t="s">
        <v>76</v>
      </c>
      <c r="C177" s="14">
        <f>C166+$B$6</f>
        <v>0.41597222222222219</v>
      </c>
      <c r="D177" s="70" t="s">
        <v>323</v>
      </c>
      <c r="E177" s="18" t="s">
        <v>33</v>
      </c>
      <c r="F177" s="18" t="s">
        <v>1142</v>
      </c>
      <c r="G177" s="18" t="s">
        <v>177</v>
      </c>
      <c r="H177" s="18" t="s">
        <v>47</v>
      </c>
      <c r="I177" s="71" t="s">
        <v>122</v>
      </c>
    </row>
    <row r="178" spans="1:12" x14ac:dyDescent="0.25">
      <c r="A178" s="2" t="s">
        <v>17</v>
      </c>
      <c r="B178" s="7" t="s">
        <v>93</v>
      </c>
      <c r="C178" s="4"/>
      <c r="D178" s="72"/>
      <c r="E178" s="20"/>
      <c r="F178" s="20"/>
      <c r="G178" s="20"/>
      <c r="H178" s="20"/>
      <c r="I178" s="73"/>
    </row>
    <row r="179" spans="1:12" ht="15.75" thickBot="1" x14ac:dyDescent="0.3">
      <c r="A179" s="5" t="s">
        <v>30</v>
      </c>
      <c r="B179" s="8"/>
      <c r="C179" s="6"/>
      <c r="D179" s="74"/>
      <c r="E179" s="21"/>
      <c r="F179" s="21"/>
      <c r="G179" s="21"/>
      <c r="H179" s="21"/>
      <c r="I179" s="75"/>
      <c r="L179" s="1"/>
    </row>
    <row r="180" spans="1:12" ht="15.75" thickBot="1" x14ac:dyDescent="0.3">
      <c r="A180" s="64" t="s">
        <v>83</v>
      </c>
      <c r="B180" s="65"/>
      <c r="C180" s="65"/>
      <c r="D180" s="66">
        <v>5</v>
      </c>
      <c r="E180" s="67">
        <v>4</v>
      </c>
      <c r="F180" s="67">
        <v>1</v>
      </c>
      <c r="G180" s="67">
        <v>2</v>
      </c>
      <c r="H180" s="67">
        <v>3</v>
      </c>
      <c r="I180" s="76">
        <v>6</v>
      </c>
    </row>
    <row r="181" spans="1:12" ht="15.75" thickBot="1" x14ac:dyDescent="0.3">
      <c r="A181" s="64" t="s">
        <v>8</v>
      </c>
      <c r="B181" s="65"/>
      <c r="C181" s="65"/>
      <c r="D181" s="124">
        <v>52.64</v>
      </c>
      <c r="E181" s="115">
        <v>51.66</v>
      </c>
      <c r="F181" s="115">
        <v>48.84</v>
      </c>
      <c r="G181" s="115">
        <v>49.28</v>
      </c>
      <c r="H181" s="115">
        <v>50.41</v>
      </c>
      <c r="I181" s="158">
        <v>55.1</v>
      </c>
    </row>
    <row r="182" spans="1:12" ht="15.75" thickBot="1" x14ac:dyDescent="0.3">
      <c r="A182" s="15" t="s">
        <v>1105</v>
      </c>
      <c r="B182" s="16"/>
      <c r="C182" s="16"/>
      <c r="D182" s="16"/>
      <c r="E182" s="16"/>
      <c r="F182" s="17"/>
      <c r="G182" s="89"/>
      <c r="H182" s="22"/>
      <c r="I182" s="22"/>
    </row>
    <row r="183" spans="1:12" x14ac:dyDescent="0.25">
      <c r="A183" s="57"/>
      <c r="B183" s="57"/>
      <c r="C183" s="57"/>
      <c r="D183" s="57"/>
      <c r="E183" s="57"/>
      <c r="F183" s="57"/>
      <c r="G183" s="57"/>
      <c r="H183" s="57"/>
      <c r="I183" s="57"/>
    </row>
    <row r="185" spans="1:12" ht="15.75" thickBot="1" x14ac:dyDescent="0.3">
      <c r="A185" s="55" t="s">
        <v>16</v>
      </c>
      <c r="B185" s="56">
        <f>B175+1</f>
        <v>285</v>
      </c>
      <c r="C185">
        <v>9.3800000000000008</v>
      </c>
    </row>
    <row r="186" spans="1:12" ht="15.75" thickBot="1" x14ac:dyDescent="0.3">
      <c r="A186" s="9" t="s">
        <v>6</v>
      </c>
      <c r="B186" s="10" t="s">
        <v>7</v>
      </c>
      <c r="C186" s="11" t="s">
        <v>8</v>
      </c>
      <c r="D186" s="9" t="s">
        <v>10</v>
      </c>
      <c r="E186" s="10" t="s">
        <v>11</v>
      </c>
      <c r="F186" s="10" t="s">
        <v>12</v>
      </c>
      <c r="G186" s="10" t="s">
        <v>13</v>
      </c>
      <c r="H186" s="10" t="s">
        <v>14</v>
      </c>
      <c r="I186" s="69" t="s">
        <v>15</v>
      </c>
    </row>
    <row r="187" spans="1:12" ht="24" x14ac:dyDescent="0.25">
      <c r="A187" s="12" t="s">
        <v>59</v>
      </c>
      <c r="B187" s="13" t="s">
        <v>74</v>
      </c>
      <c r="C187" s="14">
        <f>C177+$B$6</f>
        <v>0.42083333333333328</v>
      </c>
      <c r="D187" s="70" t="s">
        <v>191</v>
      </c>
      <c r="E187" s="18" t="s">
        <v>1145</v>
      </c>
      <c r="F187" s="18" t="s">
        <v>104</v>
      </c>
      <c r="G187" s="18" t="s">
        <v>357</v>
      </c>
      <c r="H187" s="18" t="s">
        <v>192</v>
      </c>
      <c r="I187" s="71" t="s">
        <v>195</v>
      </c>
    </row>
    <row r="188" spans="1:12" x14ac:dyDescent="0.25">
      <c r="A188" s="2" t="s">
        <v>17</v>
      </c>
      <c r="B188" s="7" t="s">
        <v>93</v>
      </c>
      <c r="C188" s="4"/>
      <c r="D188" s="72"/>
      <c r="E188" s="20"/>
      <c r="F188" s="20"/>
      <c r="G188" s="20"/>
      <c r="H188" s="20"/>
      <c r="I188" s="73"/>
    </row>
    <row r="189" spans="1:12" ht="15.75" thickBot="1" x14ac:dyDescent="0.3">
      <c r="A189" s="5" t="s">
        <v>31</v>
      </c>
      <c r="B189" s="8"/>
      <c r="C189" s="6"/>
      <c r="D189" s="74"/>
      <c r="E189" s="21"/>
      <c r="F189" s="21"/>
      <c r="G189" s="21"/>
      <c r="H189" s="21"/>
      <c r="I189" s="75"/>
      <c r="L189" s="1"/>
    </row>
    <row r="190" spans="1:12" ht="15.75" thickBot="1" x14ac:dyDescent="0.3">
      <c r="A190" s="64" t="s">
        <v>83</v>
      </c>
      <c r="B190" s="65"/>
      <c r="C190" s="65"/>
      <c r="D190" s="66">
        <v>3</v>
      </c>
      <c r="E190" s="67">
        <v>2</v>
      </c>
      <c r="F190" s="67">
        <v>1</v>
      </c>
      <c r="G190" s="67">
        <v>5</v>
      </c>
      <c r="H190" s="67">
        <v>4</v>
      </c>
      <c r="I190" s="76">
        <v>6</v>
      </c>
    </row>
    <row r="191" spans="1:12" ht="15.75" thickBot="1" x14ac:dyDescent="0.3">
      <c r="A191" s="64" t="s">
        <v>8</v>
      </c>
      <c r="B191" s="65"/>
      <c r="C191" s="65"/>
      <c r="D191" s="124">
        <v>56.07</v>
      </c>
      <c r="E191" s="115">
        <v>54.81</v>
      </c>
      <c r="F191" s="115">
        <v>53.54</v>
      </c>
      <c r="G191" s="115">
        <v>57.48</v>
      </c>
      <c r="H191" s="115">
        <v>56.98</v>
      </c>
      <c r="I191" s="116">
        <v>58.51</v>
      </c>
    </row>
    <row r="192" spans="1:12" ht="15.75" thickBot="1" x14ac:dyDescent="0.3">
      <c r="A192" s="15" t="s">
        <v>1109</v>
      </c>
      <c r="B192" s="16"/>
      <c r="C192" s="16"/>
      <c r="D192" s="16"/>
      <c r="E192" s="16"/>
      <c r="F192" s="17"/>
    </row>
    <row r="193" spans="1:12" x14ac:dyDescent="0.25">
      <c r="A193" s="57"/>
      <c r="B193" s="57"/>
      <c r="C193" s="57"/>
      <c r="D193" s="57"/>
      <c r="E193" s="57"/>
      <c r="F193" s="57"/>
    </row>
    <row r="194" spans="1:12" ht="15.75" thickBot="1" x14ac:dyDescent="0.3">
      <c r="A194" s="55" t="s">
        <v>16</v>
      </c>
      <c r="B194" s="56">
        <f>B185+1</f>
        <v>286</v>
      </c>
      <c r="C194">
        <v>9.42</v>
      </c>
    </row>
    <row r="195" spans="1:12" ht="15.75" thickBot="1" x14ac:dyDescent="0.3">
      <c r="A195" s="9" t="s">
        <v>6</v>
      </c>
      <c r="B195" s="10" t="s">
        <v>7</v>
      </c>
      <c r="C195" s="11" t="s">
        <v>8</v>
      </c>
      <c r="D195" s="9" t="s">
        <v>10</v>
      </c>
      <c r="E195" s="10" t="s">
        <v>11</v>
      </c>
      <c r="F195" s="10" t="s">
        <v>12</v>
      </c>
      <c r="G195" s="10" t="s">
        <v>13</v>
      </c>
      <c r="H195" s="10" t="s">
        <v>14</v>
      </c>
      <c r="I195" s="69" t="s">
        <v>15</v>
      </c>
    </row>
    <row r="196" spans="1:12" ht="36" x14ac:dyDescent="0.25">
      <c r="A196" s="12" t="s">
        <v>59</v>
      </c>
      <c r="B196" s="13" t="s">
        <v>75</v>
      </c>
      <c r="C196" s="14">
        <f>C187+$B$6</f>
        <v>0.42569444444444438</v>
      </c>
      <c r="D196" s="70" t="s">
        <v>35</v>
      </c>
      <c r="E196" s="18" t="s">
        <v>127</v>
      </c>
      <c r="F196" s="18" t="s">
        <v>23</v>
      </c>
      <c r="G196" s="18" t="s">
        <v>173</v>
      </c>
      <c r="H196" s="18" t="s">
        <v>119</v>
      </c>
      <c r="I196" s="71" t="s">
        <v>1141</v>
      </c>
    </row>
    <row r="197" spans="1:12" x14ac:dyDescent="0.25">
      <c r="A197" s="2" t="s">
        <v>17</v>
      </c>
      <c r="B197" s="7" t="s">
        <v>93</v>
      </c>
      <c r="C197" s="4"/>
      <c r="D197" s="72"/>
      <c r="E197" s="20"/>
      <c r="F197" s="20"/>
      <c r="G197" s="20"/>
      <c r="H197" s="20"/>
      <c r="I197" s="73"/>
    </row>
    <row r="198" spans="1:12" ht="15.75" thickBot="1" x14ac:dyDescent="0.3">
      <c r="A198" s="5" t="s">
        <v>31</v>
      </c>
      <c r="B198" s="8"/>
      <c r="C198" s="6"/>
      <c r="D198" s="74"/>
      <c r="E198" s="21"/>
      <c r="F198" s="21"/>
      <c r="G198" s="21"/>
      <c r="H198" s="21"/>
      <c r="I198" s="75"/>
    </row>
    <row r="199" spans="1:12" ht="15.75" thickBot="1" x14ac:dyDescent="0.3">
      <c r="A199" s="64" t="s">
        <v>83</v>
      </c>
      <c r="B199" s="65"/>
      <c r="C199" s="65"/>
      <c r="D199" s="66">
        <v>2</v>
      </c>
      <c r="E199" s="67">
        <v>3</v>
      </c>
      <c r="F199" s="67">
        <v>1</v>
      </c>
      <c r="G199" s="67">
        <v>4</v>
      </c>
      <c r="H199" s="67">
        <v>5</v>
      </c>
      <c r="I199" s="76">
        <v>6</v>
      </c>
      <c r="L199" s="1"/>
    </row>
    <row r="200" spans="1:12" ht="15.75" thickBot="1" x14ac:dyDescent="0.3">
      <c r="A200" s="64" t="s">
        <v>8</v>
      </c>
      <c r="B200" s="65"/>
      <c r="C200" s="65"/>
      <c r="D200" s="124">
        <v>57</v>
      </c>
      <c r="E200" s="115">
        <v>57.55</v>
      </c>
      <c r="F200" s="115">
        <v>54.15</v>
      </c>
      <c r="G200" s="115">
        <v>57.89</v>
      </c>
      <c r="H200" s="115">
        <v>58.34</v>
      </c>
      <c r="I200" s="116" t="s">
        <v>380</v>
      </c>
    </row>
    <row r="201" spans="1:12" ht="15.75" thickBot="1" x14ac:dyDescent="0.3">
      <c r="A201" s="15" t="s">
        <v>1109</v>
      </c>
      <c r="B201" s="16"/>
      <c r="C201" s="16"/>
      <c r="D201" s="16"/>
      <c r="E201" s="16"/>
      <c r="F201" s="17"/>
    </row>
    <row r="202" spans="1:12" x14ac:dyDescent="0.25">
      <c r="A202" s="57"/>
      <c r="B202" s="57"/>
      <c r="C202" s="57"/>
      <c r="D202" s="57"/>
      <c r="E202" s="57"/>
      <c r="F202" s="57"/>
    </row>
    <row r="204" spans="1:12" ht="15.75" thickBot="1" x14ac:dyDescent="0.3">
      <c r="A204" s="55" t="s">
        <v>16</v>
      </c>
      <c r="B204" s="56">
        <f>B194+1</f>
        <v>287</v>
      </c>
      <c r="C204">
        <v>9.4700000000000006</v>
      </c>
    </row>
    <row r="205" spans="1:12" ht="15.75" thickBot="1" x14ac:dyDescent="0.3">
      <c r="A205" s="9" t="s">
        <v>6</v>
      </c>
      <c r="B205" s="10" t="s">
        <v>7</v>
      </c>
      <c r="C205" s="11" t="s">
        <v>8</v>
      </c>
      <c r="D205" s="9" t="s">
        <v>10</v>
      </c>
      <c r="E205" s="10" t="s">
        <v>11</v>
      </c>
      <c r="F205" s="10" t="s">
        <v>12</v>
      </c>
      <c r="G205" s="10" t="s">
        <v>13</v>
      </c>
      <c r="H205" s="10" t="s">
        <v>14</v>
      </c>
      <c r="I205" s="69" t="s">
        <v>15</v>
      </c>
    </row>
    <row r="206" spans="1:12" ht="24" x14ac:dyDescent="0.25">
      <c r="A206" s="12" t="s">
        <v>59</v>
      </c>
      <c r="B206" s="13" t="s">
        <v>76</v>
      </c>
      <c r="C206" s="14">
        <f>C196+$B$6</f>
        <v>0.43055555555555547</v>
      </c>
      <c r="D206" s="70" t="s">
        <v>1146</v>
      </c>
      <c r="E206" s="18" t="s">
        <v>1147</v>
      </c>
      <c r="F206" s="18" t="s">
        <v>354</v>
      </c>
      <c r="G206" s="18" t="s">
        <v>197</v>
      </c>
      <c r="H206" s="18" t="s">
        <v>25</v>
      </c>
      <c r="I206" s="71" t="s">
        <v>33</v>
      </c>
    </row>
    <row r="207" spans="1:12" x14ac:dyDescent="0.25">
      <c r="A207" s="2" t="s">
        <v>17</v>
      </c>
      <c r="B207" s="7" t="s">
        <v>93</v>
      </c>
      <c r="C207" s="4"/>
      <c r="D207" s="72"/>
      <c r="E207" s="20"/>
      <c r="F207" s="20"/>
      <c r="G207" s="20"/>
      <c r="H207" s="20"/>
      <c r="I207" s="73"/>
    </row>
    <row r="208" spans="1:12" ht="15.75" thickBot="1" x14ac:dyDescent="0.3">
      <c r="A208" s="5" t="s">
        <v>31</v>
      </c>
      <c r="B208" s="8"/>
      <c r="C208" s="6"/>
      <c r="D208" s="74"/>
      <c r="E208" s="21"/>
      <c r="F208" s="21"/>
      <c r="G208" s="21"/>
      <c r="H208" s="21"/>
      <c r="I208" s="75"/>
      <c r="L208" s="1"/>
    </row>
    <row r="209" spans="1:9" ht="15.75" thickBot="1" x14ac:dyDescent="0.3">
      <c r="A209" s="64" t="s">
        <v>83</v>
      </c>
      <c r="B209" s="65"/>
      <c r="C209" s="65"/>
      <c r="D209" s="66">
        <v>2</v>
      </c>
      <c r="E209" s="67">
        <v>5</v>
      </c>
      <c r="F209" s="67">
        <v>1</v>
      </c>
      <c r="G209" s="67">
        <v>3</v>
      </c>
      <c r="H209" s="67">
        <v>4</v>
      </c>
      <c r="I209" s="76">
        <v>6</v>
      </c>
    </row>
    <row r="210" spans="1:9" ht="15.75" thickBot="1" x14ac:dyDescent="0.3">
      <c r="A210" s="64" t="s">
        <v>8</v>
      </c>
      <c r="B210" s="65"/>
      <c r="C210" s="65"/>
      <c r="D210" s="66">
        <v>56.39</v>
      </c>
      <c r="E210" s="67">
        <v>59.84</v>
      </c>
      <c r="F210" s="67">
        <v>55.71</v>
      </c>
      <c r="G210" s="67">
        <v>56.54</v>
      </c>
      <c r="H210" s="67">
        <v>57</v>
      </c>
      <c r="I210" s="76" t="s">
        <v>1150</v>
      </c>
    </row>
    <row r="211" spans="1:9" ht="15.75" thickBot="1" x14ac:dyDescent="0.3">
      <c r="A211" s="15" t="s">
        <v>1109</v>
      </c>
      <c r="B211" s="16"/>
      <c r="C211" s="16"/>
      <c r="D211" s="16"/>
      <c r="E211" s="16"/>
      <c r="F211" s="17"/>
    </row>
    <row r="213" spans="1:9" ht="15.75" thickBot="1" x14ac:dyDescent="0.3">
      <c r="A213" s="53" t="s">
        <v>16</v>
      </c>
      <c r="B213" s="54">
        <v>288</v>
      </c>
      <c r="C213">
        <v>9.5399999999999991</v>
      </c>
    </row>
    <row r="214" spans="1:9" ht="15.75" thickBot="1" x14ac:dyDescent="0.3">
      <c r="A214" s="9" t="s">
        <v>6</v>
      </c>
      <c r="B214" s="10" t="s">
        <v>7</v>
      </c>
      <c r="C214" s="11" t="s">
        <v>8</v>
      </c>
      <c r="D214" s="9" t="s">
        <v>10</v>
      </c>
      <c r="E214" s="10" t="s">
        <v>11</v>
      </c>
      <c r="F214" s="10" t="s">
        <v>12</v>
      </c>
      <c r="G214" s="10" t="s">
        <v>13</v>
      </c>
      <c r="H214" s="10" t="s">
        <v>14</v>
      </c>
      <c r="I214" s="69" t="s">
        <v>15</v>
      </c>
    </row>
    <row r="215" spans="1:9" x14ac:dyDescent="0.25">
      <c r="A215" s="12" t="s">
        <v>1111</v>
      </c>
      <c r="B215" s="13" t="s">
        <v>42</v>
      </c>
      <c r="C215" s="14">
        <f>C206+$B$6</f>
        <v>0.43541666666666656</v>
      </c>
      <c r="D215" s="70" t="s">
        <v>1110</v>
      </c>
      <c r="E215" s="18" t="s">
        <v>1110</v>
      </c>
      <c r="F215" s="18" t="s">
        <v>1110</v>
      </c>
      <c r="G215" s="18" t="s">
        <v>1110</v>
      </c>
      <c r="H215" s="18" t="s">
        <v>155</v>
      </c>
      <c r="I215" s="71" t="s">
        <v>155</v>
      </c>
    </row>
    <row r="216" spans="1:9" x14ac:dyDescent="0.25">
      <c r="A216" s="2" t="s">
        <v>17</v>
      </c>
      <c r="B216" s="7" t="s">
        <v>96</v>
      </c>
      <c r="C216" s="4"/>
      <c r="D216" s="72" t="s">
        <v>674</v>
      </c>
      <c r="E216" s="20" t="s">
        <v>1136</v>
      </c>
      <c r="F216" s="20" t="s">
        <v>354</v>
      </c>
      <c r="G216" s="20" t="s">
        <v>785</v>
      </c>
      <c r="H216" s="20" t="s">
        <v>171</v>
      </c>
      <c r="I216" s="73" t="s">
        <v>770</v>
      </c>
    </row>
    <row r="217" spans="1:9" ht="15.75" thickBot="1" x14ac:dyDescent="0.3">
      <c r="A217" s="5" t="s">
        <v>31</v>
      </c>
      <c r="B217" s="8"/>
      <c r="C217" s="6"/>
      <c r="D217" s="74"/>
      <c r="E217" s="21"/>
      <c r="F217" s="21"/>
      <c r="G217" s="21"/>
      <c r="H217" s="21"/>
      <c r="I217" s="75"/>
    </row>
    <row r="218" spans="1:9" ht="15.75" thickBot="1" x14ac:dyDescent="0.3">
      <c r="A218" s="64" t="s">
        <v>83</v>
      </c>
      <c r="B218" s="65"/>
      <c r="C218" s="65"/>
      <c r="D218" s="66">
        <v>4</v>
      </c>
      <c r="E218" s="67">
        <v>2</v>
      </c>
      <c r="F218" s="67">
        <v>1</v>
      </c>
      <c r="G218" s="67">
        <v>3</v>
      </c>
      <c r="H218" s="67">
        <v>5</v>
      </c>
      <c r="I218" s="76">
        <v>6</v>
      </c>
    </row>
    <row r="219" spans="1:9" ht="15.75" thickBot="1" x14ac:dyDescent="0.3">
      <c r="A219" s="64" t="s">
        <v>8</v>
      </c>
      <c r="B219" s="65"/>
      <c r="C219" s="65"/>
      <c r="D219" s="66" t="s">
        <v>1151</v>
      </c>
      <c r="E219" s="67">
        <v>57.92</v>
      </c>
      <c r="F219" s="67">
        <v>56.98</v>
      </c>
      <c r="G219" s="67">
        <v>59.36</v>
      </c>
      <c r="H219" s="67" t="s">
        <v>1152</v>
      </c>
      <c r="I219" s="76" t="s">
        <v>483</v>
      </c>
    </row>
    <row r="220" spans="1:9" ht="15.75" thickBot="1" x14ac:dyDescent="0.3">
      <c r="A220" s="15"/>
      <c r="B220" s="16"/>
      <c r="C220" s="16"/>
      <c r="D220" s="16"/>
      <c r="E220" s="16"/>
      <c r="F220" s="17"/>
    </row>
    <row r="221" spans="1:9" x14ac:dyDescent="0.25">
      <c r="A221" s="57"/>
      <c r="B221" s="57"/>
      <c r="C221" s="57"/>
      <c r="D221" s="57"/>
      <c r="E221" s="57"/>
      <c r="F221" s="57"/>
    </row>
    <row r="222" spans="1:9" x14ac:dyDescent="0.25">
      <c r="A222" s="57"/>
      <c r="B222" s="57"/>
      <c r="C222" s="57"/>
      <c r="D222" s="57"/>
      <c r="E222" s="57"/>
      <c r="F222" s="57"/>
    </row>
    <row r="223" spans="1:9" ht="15.75" thickBot="1" x14ac:dyDescent="0.3">
      <c r="A223" s="55" t="s">
        <v>16</v>
      </c>
      <c r="B223" s="56">
        <v>289</v>
      </c>
      <c r="C223">
        <v>10.07</v>
      </c>
    </row>
    <row r="224" spans="1:9" ht="15.75" thickBot="1" x14ac:dyDescent="0.3">
      <c r="A224" s="9" t="s">
        <v>6</v>
      </c>
      <c r="B224" s="10" t="s">
        <v>7</v>
      </c>
      <c r="C224" s="11" t="s">
        <v>8</v>
      </c>
      <c r="D224" s="9" t="s">
        <v>10</v>
      </c>
      <c r="E224" s="10" t="s">
        <v>11</v>
      </c>
      <c r="F224" s="10" t="s">
        <v>12</v>
      </c>
      <c r="G224" s="10" t="s">
        <v>13</v>
      </c>
      <c r="H224" s="10" t="s">
        <v>14</v>
      </c>
      <c r="I224" s="69" t="s">
        <v>15</v>
      </c>
    </row>
    <row r="225" spans="1:12" ht="24" x14ac:dyDescent="0.25">
      <c r="A225" s="12" t="s">
        <v>59</v>
      </c>
      <c r="B225" s="13" t="s">
        <v>42</v>
      </c>
      <c r="C225" s="14">
        <v>0.44027777777777777</v>
      </c>
      <c r="D225" s="70" t="s">
        <v>191</v>
      </c>
      <c r="E225" s="18" t="s">
        <v>46</v>
      </c>
      <c r="F225" s="18" t="s">
        <v>104</v>
      </c>
      <c r="G225" s="18" t="s">
        <v>23</v>
      </c>
      <c r="H225" s="18" t="s">
        <v>354</v>
      </c>
      <c r="I225" s="71" t="s">
        <v>193</v>
      </c>
    </row>
    <row r="226" spans="1:12" x14ac:dyDescent="0.25">
      <c r="A226" s="2" t="s">
        <v>17</v>
      </c>
      <c r="B226" s="7" t="s">
        <v>93</v>
      </c>
      <c r="C226" s="4"/>
      <c r="D226" s="72"/>
      <c r="E226" s="20"/>
      <c r="F226" s="20"/>
      <c r="G226" s="20"/>
      <c r="H226" s="20"/>
      <c r="I226" s="73"/>
    </row>
    <row r="227" spans="1:12" ht="15.75" thickBot="1" x14ac:dyDescent="0.3">
      <c r="A227" s="5" t="s">
        <v>31</v>
      </c>
      <c r="B227" s="8"/>
      <c r="C227" s="6"/>
      <c r="D227" s="74"/>
      <c r="E227" s="21"/>
      <c r="F227" s="21"/>
      <c r="G227" s="21"/>
      <c r="H227" s="21"/>
      <c r="I227" s="75"/>
      <c r="L227" s="1"/>
    </row>
    <row r="228" spans="1:12" ht="15.75" thickBot="1" x14ac:dyDescent="0.3">
      <c r="A228" s="64" t="s">
        <v>83</v>
      </c>
      <c r="B228" s="65"/>
      <c r="C228" s="65"/>
      <c r="D228" s="66">
        <v>5</v>
      </c>
      <c r="E228" s="67">
        <v>3</v>
      </c>
      <c r="F228" s="67">
        <v>1</v>
      </c>
      <c r="G228" s="67">
        <v>2</v>
      </c>
      <c r="H228" s="67">
        <v>4</v>
      </c>
      <c r="I228" s="76">
        <v>6</v>
      </c>
    </row>
    <row r="229" spans="1:12" ht="15.75" thickBot="1" x14ac:dyDescent="0.3">
      <c r="A229" s="64" t="s">
        <v>8</v>
      </c>
      <c r="B229" s="65"/>
      <c r="C229" s="65"/>
      <c r="D229" s="66">
        <v>55.71</v>
      </c>
      <c r="E229" s="67">
        <v>54.77</v>
      </c>
      <c r="F229" s="67">
        <v>52.95</v>
      </c>
      <c r="G229" s="67">
        <v>53.77</v>
      </c>
      <c r="H229" s="67">
        <v>54.87</v>
      </c>
      <c r="I229" s="76">
        <v>57.33</v>
      </c>
    </row>
    <row r="230" spans="1:12" ht="15.75" thickBot="1" x14ac:dyDescent="0.3">
      <c r="A230" s="15"/>
      <c r="B230" s="16"/>
      <c r="C230" s="16"/>
      <c r="D230" s="16"/>
      <c r="E230" s="16"/>
      <c r="F230" s="17"/>
    </row>
    <row r="232" spans="1:12" ht="15.75" thickBot="1" x14ac:dyDescent="0.3">
      <c r="A232" s="53" t="s">
        <v>16</v>
      </c>
      <c r="B232" s="54">
        <v>290</v>
      </c>
      <c r="C232">
        <v>10.11</v>
      </c>
    </row>
    <row r="233" spans="1:12" ht="15.75" thickBot="1" x14ac:dyDescent="0.3">
      <c r="A233" s="9" t="s">
        <v>6</v>
      </c>
      <c r="B233" s="10" t="s">
        <v>7</v>
      </c>
      <c r="C233" s="11" t="s">
        <v>8</v>
      </c>
      <c r="D233" s="9" t="s">
        <v>10</v>
      </c>
      <c r="E233" s="10" t="s">
        <v>11</v>
      </c>
      <c r="F233" s="10" t="s">
        <v>12</v>
      </c>
      <c r="G233" s="10" t="s">
        <v>13</v>
      </c>
      <c r="H233" s="10" t="s">
        <v>14</v>
      </c>
      <c r="I233" s="69" t="s">
        <v>15</v>
      </c>
    </row>
    <row r="234" spans="1:12" ht="24" x14ac:dyDescent="0.25">
      <c r="A234" s="12" t="s">
        <v>57</v>
      </c>
      <c r="B234" s="13" t="s">
        <v>42</v>
      </c>
      <c r="C234" s="14">
        <v>0.44513888888888892</v>
      </c>
      <c r="D234" s="70" t="s">
        <v>171</v>
      </c>
      <c r="E234" s="18" t="s">
        <v>1091</v>
      </c>
      <c r="F234" s="18" t="s">
        <v>169</v>
      </c>
      <c r="G234" s="18" t="s">
        <v>355</v>
      </c>
      <c r="H234" s="18" t="s">
        <v>170</v>
      </c>
      <c r="I234" s="71" t="s">
        <v>172</v>
      </c>
    </row>
    <row r="235" spans="1:12" x14ac:dyDescent="0.25">
      <c r="A235" s="2" t="s">
        <v>17</v>
      </c>
      <c r="B235" s="7" t="s">
        <v>90</v>
      </c>
      <c r="C235" s="4"/>
      <c r="D235" s="72"/>
      <c r="E235" s="20"/>
      <c r="F235" s="20"/>
      <c r="G235" s="20"/>
      <c r="H235" s="20"/>
      <c r="I235" s="73"/>
    </row>
    <row r="236" spans="1:12" ht="15.75" thickBot="1" x14ac:dyDescent="0.3">
      <c r="A236" s="5" t="s">
        <v>30</v>
      </c>
      <c r="B236" s="8"/>
      <c r="C236" s="6"/>
      <c r="D236" s="74"/>
      <c r="E236" s="21"/>
      <c r="F236" s="21"/>
      <c r="G236" s="21"/>
      <c r="H236" s="21"/>
      <c r="I236" s="75"/>
      <c r="L236" s="1"/>
    </row>
    <row r="237" spans="1:12" ht="15.75" thickBot="1" x14ac:dyDescent="0.3">
      <c r="A237" s="64" t="s">
        <v>83</v>
      </c>
      <c r="B237" s="65"/>
      <c r="C237" s="65"/>
      <c r="D237" s="66">
        <v>3</v>
      </c>
      <c r="E237" s="67">
        <v>1</v>
      </c>
      <c r="F237" s="67">
        <v>2</v>
      </c>
      <c r="G237" s="67">
        <v>4</v>
      </c>
      <c r="H237" s="67">
        <v>5</v>
      </c>
      <c r="I237" s="76">
        <v>6</v>
      </c>
    </row>
    <row r="238" spans="1:12" ht="15.75" thickBot="1" x14ac:dyDescent="0.3">
      <c r="A238" s="64" t="s">
        <v>8</v>
      </c>
      <c r="B238" s="65"/>
      <c r="C238" s="65"/>
      <c r="D238" s="66">
        <v>52.8</v>
      </c>
      <c r="E238" s="67">
        <v>52.23</v>
      </c>
      <c r="F238" s="67">
        <v>52.39</v>
      </c>
      <c r="G238" s="67">
        <v>52.81</v>
      </c>
      <c r="H238" s="67">
        <v>53.58</v>
      </c>
      <c r="I238" s="76">
        <v>56.85</v>
      </c>
    </row>
    <row r="239" spans="1:12" ht="15.75" thickBot="1" x14ac:dyDescent="0.3">
      <c r="A239" s="15"/>
      <c r="B239" s="16"/>
      <c r="C239" s="16"/>
      <c r="D239" s="16"/>
      <c r="E239" s="16"/>
      <c r="F239" s="17"/>
    </row>
    <row r="241" spans="1:12" ht="15.75" thickBot="1" x14ac:dyDescent="0.3">
      <c r="A241" s="55" t="s">
        <v>16</v>
      </c>
      <c r="B241" s="56">
        <v>291</v>
      </c>
      <c r="C241">
        <v>10.18</v>
      </c>
    </row>
    <row r="242" spans="1:12" ht="15.75" thickBot="1" x14ac:dyDescent="0.3">
      <c r="A242" s="9" t="s">
        <v>6</v>
      </c>
      <c r="B242" s="10" t="s">
        <v>7</v>
      </c>
      <c r="C242" s="11" t="s">
        <v>8</v>
      </c>
      <c r="D242" s="9" t="s">
        <v>10</v>
      </c>
      <c r="E242" s="10" t="s">
        <v>11</v>
      </c>
      <c r="F242" s="10" t="s">
        <v>12</v>
      </c>
      <c r="G242" s="10" t="s">
        <v>13</v>
      </c>
      <c r="H242" s="10" t="s">
        <v>14</v>
      </c>
      <c r="I242" s="69" t="s">
        <v>15</v>
      </c>
    </row>
    <row r="243" spans="1:12" ht="24" x14ac:dyDescent="0.25">
      <c r="A243" s="12" t="s">
        <v>59</v>
      </c>
      <c r="B243" s="13" t="s">
        <v>42</v>
      </c>
      <c r="C243" s="14">
        <v>0.45</v>
      </c>
      <c r="D243" s="70" t="s">
        <v>173</v>
      </c>
      <c r="E243" s="18" t="s">
        <v>177</v>
      </c>
      <c r="F243" s="18" t="s">
        <v>22</v>
      </c>
      <c r="G243" s="18" t="s">
        <v>119</v>
      </c>
      <c r="H243" s="18" t="s">
        <v>35</v>
      </c>
      <c r="I243" s="71" t="s">
        <v>179</v>
      </c>
      <c r="J243" s="94"/>
    </row>
    <row r="244" spans="1:12" x14ac:dyDescent="0.25">
      <c r="A244" s="2" t="s">
        <v>17</v>
      </c>
      <c r="B244" s="7" t="s">
        <v>93</v>
      </c>
      <c r="C244" s="4"/>
      <c r="D244" s="72"/>
      <c r="E244" s="20"/>
      <c r="F244" s="20"/>
      <c r="G244" s="20"/>
      <c r="H244" s="20"/>
      <c r="I244" s="73"/>
      <c r="J244" s="94"/>
    </row>
    <row r="245" spans="1:12" ht="15.75" thickBot="1" x14ac:dyDescent="0.3">
      <c r="A245" s="5" t="s">
        <v>30</v>
      </c>
      <c r="B245" s="8"/>
      <c r="C245" s="6"/>
      <c r="D245" s="74"/>
      <c r="E245" s="21"/>
      <c r="F245" s="21"/>
      <c r="G245" s="21"/>
      <c r="H245" s="21"/>
      <c r="I245" s="75"/>
      <c r="J245" s="94"/>
    </row>
    <row r="246" spans="1:12" ht="15.75" thickBot="1" x14ac:dyDescent="0.3">
      <c r="A246" s="64" t="s">
        <v>83</v>
      </c>
      <c r="B246" s="65"/>
      <c r="C246" s="65"/>
      <c r="D246" s="66">
        <v>3</v>
      </c>
      <c r="E246" s="67">
        <v>1</v>
      </c>
      <c r="F246" s="67">
        <v>2</v>
      </c>
      <c r="G246" s="67">
        <v>4</v>
      </c>
      <c r="H246" s="67">
        <v>5</v>
      </c>
      <c r="I246" s="76">
        <v>6</v>
      </c>
      <c r="J246" s="94"/>
    </row>
    <row r="247" spans="1:12" ht="15.75" thickBot="1" x14ac:dyDescent="0.3">
      <c r="A247" s="64" t="s">
        <v>8</v>
      </c>
      <c r="B247" s="65"/>
      <c r="C247" s="65"/>
      <c r="D247" s="66">
        <v>48.79</v>
      </c>
      <c r="E247" s="67">
        <v>48.42</v>
      </c>
      <c r="F247" s="67">
        <v>48.65</v>
      </c>
      <c r="G247" s="67">
        <v>49.7</v>
      </c>
      <c r="H247" s="67">
        <v>50.2</v>
      </c>
      <c r="I247" s="76">
        <v>51.4</v>
      </c>
      <c r="J247" s="94"/>
    </row>
    <row r="248" spans="1:12" ht="15.75" thickBot="1" x14ac:dyDescent="0.3">
      <c r="A248" s="15"/>
      <c r="B248" s="16"/>
      <c r="C248" s="16"/>
      <c r="D248" s="16"/>
      <c r="E248" s="16"/>
      <c r="F248" s="17"/>
      <c r="G248" s="89"/>
      <c r="H248" s="22"/>
      <c r="I248" s="22"/>
      <c r="J248" s="94"/>
    </row>
    <row r="250" spans="1:12" x14ac:dyDescent="0.25">
      <c r="A250" s="1">
        <f>C243</f>
        <v>0.45</v>
      </c>
      <c r="B250" t="s">
        <v>43</v>
      </c>
    </row>
    <row r="251" spans="1:12" x14ac:dyDescent="0.25">
      <c r="A251" s="1">
        <f>A250+30/60/1/24</f>
        <v>0.47083333333333333</v>
      </c>
      <c r="B251" t="s">
        <v>44</v>
      </c>
      <c r="J251" s="58"/>
    </row>
    <row r="252" spans="1:12" x14ac:dyDescent="0.25">
      <c r="A252" s="1"/>
      <c r="L252" s="1"/>
    </row>
    <row r="253" spans="1:12" x14ac:dyDescent="0.25">
      <c r="A253" s="1"/>
    </row>
    <row r="254" spans="1:12" x14ac:dyDescent="0.25">
      <c r="A254" s="1"/>
    </row>
    <row r="255" spans="1:12" ht="15.75" thickBot="1" x14ac:dyDescent="0.3">
      <c r="A255" s="53" t="s">
        <v>16</v>
      </c>
      <c r="B255" s="54">
        <f>B241+1</f>
        <v>292</v>
      </c>
      <c r="C255" s="159" t="s">
        <v>1155</v>
      </c>
    </row>
    <row r="256" spans="1:12" ht="15.75" thickBot="1" x14ac:dyDescent="0.3">
      <c r="A256" s="9" t="s">
        <v>6</v>
      </c>
      <c r="B256" s="10" t="s">
        <v>7</v>
      </c>
      <c r="C256" s="11" t="s">
        <v>8</v>
      </c>
      <c r="D256" s="9" t="s">
        <v>10</v>
      </c>
      <c r="E256" s="10" t="s">
        <v>11</v>
      </c>
      <c r="F256" s="10" t="s">
        <v>12</v>
      </c>
      <c r="G256" s="10" t="s">
        <v>13</v>
      </c>
      <c r="H256" s="10" t="s">
        <v>14</v>
      </c>
      <c r="I256" s="69" t="s">
        <v>15</v>
      </c>
    </row>
    <row r="257" spans="1:12" ht="24" x14ac:dyDescent="0.25">
      <c r="A257" s="12" t="s">
        <v>199</v>
      </c>
      <c r="B257" s="13" t="s">
        <v>28</v>
      </c>
      <c r="C257" s="14">
        <f>A251</f>
        <v>0.47083333333333333</v>
      </c>
      <c r="D257" s="70"/>
      <c r="E257" s="18"/>
      <c r="F257" s="18" t="s">
        <v>1112</v>
      </c>
      <c r="G257" s="18" t="s">
        <v>1093</v>
      </c>
      <c r="H257" s="18"/>
      <c r="I257" s="71"/>
    </row>
    <row r="258" spans="1:12" x14ac:dyDescent="0.25">
      <c r="A258" s="2" t="s">
        <v>5</v>
      </c>
      <c r="B258" s="7" t="s">
        <v>96</v>
      </c>
      <c r="C258" s="4"/>
      <c r="D258" s="72"/>
      <c r="E258" s="20"/>
      <c r="F258" s="20"/>
      <c r="G258" s="20"/>
      <c r="H258" s="20"/>
      <c r="I258" s="73"/>
    </row>
    <row r="259" spans="1:12" ht="15.75" thickBot="1" x14ac:dyDescent="0.3">
      <c r="A259" s="5" t="s">
        <v>31</v>
      </c>
      <c r="B259" s="8"/>
      <c r="C259" s="6"/>
      <c r="D259" s="74"/>
      <c r="E259" s="21"/>
      <c r="F259" s="21"/>
      <c r="G259" s="21"/>
      <c r="H259" s="21"/>
      <c r="I259" s="75"/>
      <c r="L259" s="1"/>
    </row>
    <row r="260" spans="1:12" ht="15.75" thickBot="1" x14ac:dyDescent="0.3">
      <c r="A260" s="64" t="s">
        <v>83</v>
      </c>
      <c r="B260" s="65"/>
      <c r="C260" s="65"/>
      <c r="D260" s="66"/>
      <c r="E260" s="67"/>
      <c r="F260" s="67">
        <v>1</v>
      </c>
      <c r="G260" s="67">
        <v>2</v>
      </c>
      <c r="H260" s="67"/>
      <c r="I260" s="76"/>
    </row>
    <row r="261" spans="1:12" ht="15.75" thickBot="1" x14ac:dyDescent="0.3">
      <c r="A261" s="64" t="s">
        <v>8</v>
      </c>
      <c r="B261" s="65"/>
      <c r="C261" s="65"/>
      <c r="D261" s="103"/>
      <c r="E261" s="67"/>
      <c r="F261" s="104" t="s">
        <v>1153</v>
      </c>
      <c r="G261" s="104" t="s">
        <v>1154</v>
      </c>
      <c r="H261" s="67"/>
      <c r="I261" s="76"/>
    </row>
    <row r="262" spans="1:12" ht="15.75" thickBot="1" x14ac:dyDescent="0.3">
      <c r="A262" s="15" t="s">
        <v>1113</v>
      </c>
      <c r="B262" s="16"/>
      <c r="C262" s="16"/>
      <c r="D262" s="16"/>
      <c r="E262" s="16"/>
      <c r="F262" s="17"/>
    </row>
    <row r="263" spans="1:12" x14ac:dyDescent="0.25">
      <c r="A263" s="57"/>
      <c r="B263" s="57"/>
      <c r="C263" s="57"/>
      <c r="D263" s="57"/>
      <c r="E263" s="57"/>
      <c r="F263" s="57"/>
    </row>
    <row r="264" spans="1:12" ht="15.75" thickBot="1" x14ac:dyDescent="0.3">
      <c r="A264" s="55" t="s">
        <v>16</v>
      </c>
      <c r="B264" s="56">
        <f>B255+1</f>
        <v>293</v>
      </c>
      <c r="C264" t="s">
        <v>1156</v>
      </c>
    </row>
    <row r="265" spans="1:12" ht="15.75" thickBot="1" x14ac:dyDescent="0.3">
      <c r="A265" s="9" t="s">
        <v>6</v>
      </c>
      <c r="B265" s="10" t="s">
        <v>7</v>
      </c>
      <c r="C265" s="11" t="s">
        <v>8</v>
      </c>
      <c r="D265" s="9" t="s">
        <v>10</v>
      </c>
      <c r="E265" s="10" t="s">
        <v>11</v>
      </c>
      <c r="F265" s="10" t="s">
        <v>12</v>
      </c>
      <c r="G265" s="10" t="s">
        <v>13</v>
      </c>
      <c r="H265" s="10" t="s">
        <v>14</v>
      </c>
      <c r="I265" s="69" t="s">
        <v>15</v>
      </c>
    </row>
    <row r="266" spans="1:12" ht="24" x14ac:dyDescent="0.25">
      <c r="A266" s="12" t="s">
        <v>59</v>
      </c>
      <c r="B266" s="13" t="s">
        <v>28</v>
      </c>
      <c r="C266" s="14">
        <f>C257+$B$6</f>
        <v>0.47569444444444442</v>
      </c>
      <c r="D266" s="70" t="s">
        <v>200</v>
      </c>
      <c r="E266" s="18" t="s">
        <v>201</v>
      </c>
      <c r="F266" s="18" t="s">
        <v>25</v>
      </c>
      <c r="G266" s="18" t="s">
        <v>104</v>
      </c>
      <c r="H266" s="18" t="s">
        <v>33</v>
      </c>
      <c r="I266" s="71" t="s">
        <v>183</v>
      </c>
    </row>
    <row r="267" spans="1:12" ht="14.25" x14ac:dyDescent="0.2">
      <c r="A267" s="2" t="s">
        <v>5</v>
      </c>
      <c r="B267" s="7" t="s">
        <v>92</v>
      </c>
      <c r="C267" s="4"/>
      <c r="D267" s="72"/>
      <c r="E267" s="20"/>
      <c r="F267" s="20"/>
      <c r="G267" s="20"/>
      <c r="H267" s="20"/>
      <c r="I267" s="73"/>
      <c r="J267" s="59"/>
      <c r="K267" s="58"/>
    </row>
    <row r="268" spans="1:12" ht="15.75" thickBot="1" x14ac:dyDescent="0.3">
      <c r="A268" s="5" t="s">
        <v>30</v>
      </c>
      <c r="B268" s="8"/>
      <c r="C268" s="6"/>
      <c r="D268" s="74"/>
      <c r="E268" s="21"/>
      <c r="F268" s="21"/>
      <c r="G268" s="21"/>
      <c r="H268" s="21"/>
      <c r="I268" s="75"/>
      <c r="L268" s="1"/>
    </row>
    <row r="269" spans="1:12" ht="15.75" thickBot="1" x14ac:dyDescent="0.3">
      <c r="A269" s="64" t="s">
        <v>83</v>
      </c>
      <c r="B269" s="65"/>
      <c r="C269" s="65"/>
      <c r="D269" s="66">
        <v>4</v>
      </c>
      <c r="E269" s="67">
        <v>2</v>
      </c>
      <c r="F269" s="67">
        <v>1</v>
      </c>
      <c r="G269" s="67">
        <v>3</v>
      </c>
      <c r="H269" s="67">
        <v>5</v>
      </c>
      <c r="I269" s="76">
        <v>6</v>
      </c>
    </row>
    <row r="270" spans="1:12" ht="15.75" thickBot="1" x14ac:dyDescent="0.3">
      <c r="A270" s="64" t="s">
        <v>8</v>
      </c>
      <c r="B270" s="65"/>
      <c r="C270" s="65"/>
      <c r="D270" s="66" t="s">
        <v>1160</v>
      </c>
      <c r="E270" s="104" t="s">
        <v>1158</v>
      </c>
      <c r="F270" s="104" t="s">
        <v>1157</v>
      </c>
      <c r="G270" s="104" t="s">
        <v>1159</v>
      </c>
      <c r="H270" s="104" t="s">
        <v>1161</v>
      </c>
      <c r="I270" s="105" t="s">
        <v>1162</v>
      </c>
    </row>
    <row r="271" spans="1:12" ht="15.75" thickBot="1" x14ac:dyDescent="0.3">
      <c r="A271" s="15" t="s">
        <v>298</v>
      </c>
      <c r="B271" s="16"/>
      <c r="C271" s="16"/>
      <c r="D271" s="16"/>
      <c r="E271" s="16"/>
      <c r="F271" s="17"/>
    </row>
    <row r="273" spans="1:12" ht="15.75" thickBot="1" x14ac:dyDescent="0.3">
      <c r="A273" s="55" t="s">
        <v>16</v>
      </c>
      <c r="B273" s="56">
        <f>B264+1</f>
        <v>294</v>
      </c>
      <c r="C273" t="s">
        <v>1163</v>
      </c>
    </row>
    <row r="274" spans="1:12" ht="15.75" thickBot="1" x14ac:dyDescent="0.3">
      <c r="A274" s="9" t="s">
        <v>6</v>
      </c>
      <c r="B274" s="10" t="s">
        <v>7</v>
      </c>
      <c r="C274" s="11" t="s">
        <v>8</v>
      </c>
      <c r="D274" s="9" t="s">
        <v>10</v>
      </c>
      <c r="E274" s="10" t="s">
        <v>11</v>
      </c>
      <c r="F274" s="10" t="s">
        <v>12</v>
      </c>
      <c r="G274" s="10" t="s">
        <v>13</v>
      </c>
      <c r="H274" s="10" t="s">
        <v>14</v>
      </c>
      <c r="I274" s="69" t="s">
        <v>15</v>
      </c>
    </row>
    <row r="275" spans="1:12" x14ac:dyDescent="0.25">
      <c r="A275" s="12" t="s">
        <v>59</v>
      </c>
      <c r="B275" s="13" t="s">
        <v>29</v>
      </c>
      <c r="C275" s="14">
        <f>C266+$B$6</f>
        <v>0.48055555555555551</v>
      </c>
      <c r="D275" s="70"/>
      <c r="E275" s="18" t="s">
        <v>459</v>
      </c>
      <c r="F275" s="18" t="s">
        <v>173</v>
      </c>
      <c r="G275" s="18" t="s">
        <v>27</v>
      </c>
      <c r="H275" s="18" t="s">
        <v>22</v>
      </c>
      <c r="I275" s="71" t="s">
        <v>355</v>
      </c>
    </row>
    <row r="276" spans="1:12" x14ac:dyDescent="0.25">
      <c r="A276" s="2" t="s">
        <v>5</v>
      </c>
      <c r="B276" s="7" t="s">
        <v>92</v>
      </c>
      <c r="C276" s="4"/>
      <c r="D276" s="72"/>
      <c r="E276" s="20"/>
      <c r="F276" s="20"/>
      <c r="G276" s="20"/>
      <c r="H276" s="20"/>
      <c r="I276" s="73"/>
    </row>
    <row r="277" spans="1:12" ht="15.75" thickBot="1" x14ac:dyDescent="0.3">
      <c r="A277" s="5" t="s">
        <v>30</v>
      </c>
      <c r="B277" s="8"/>
      <c r="C277" s="6"/>
      <c r="D277" s="74"/>
      <c r="E277" s="21"/>
      <c r="F277" s="21"/>
      <c r="G277" s="21"/>
      <c r="H277" s="21"/>
      <c r="I277" s="75"/>
    </row>
    <row r="278" spans="1:12" ht="15.75" thickBot="1" x14ac:dyDescent="0.3">
      <c r="A278" s="64" t="s">
        <v>83</v>
      </c>
      <c r="B278" s="65"/>
      <c r="C278" s="65"/>
      <c r="D278" s="66"/>
      <c r="E278" s="67">
        <v>1</v>
      </c>
      <c r="F278" s="67">
        <v>2</v>
      </c>
      <c r="G278" s="67">
        <v>4</v>
      </c>
      <c r="H278" s="67">
        <v>3</v>
      </c>
      <c r="I278" s="76">
        <v>6</v>
      </c>
    </row>
    <row r="279" spans="1:12" ht="15.75" thickBot="1" x14ac:dyDescent="0.3">
      <c r="A279" s="64" t="s">
        <v>8</v>
      </c>
      <c r="B279" s="65"/>
      <c r="C279" s="65"/>
      <c r="D279" s="66"/>
      <c r="E279" s="67" t="s">
        <v>1164</v>
      </c>
      <c r="F279" s="67" t="s">
        <v>1165</v>
      </c>
      <c r="G279" s="67" t="s">
        <v>1167</v>
      </c>
      <c r="H279" s="67" t="s">
        <v>1166</v>
      </c>
      <c r="I279" s="76" t="s">
        <v>1168</v>
      </c>
    </row>
    <row r="280" spans="1:12" ht="15.75" thickBot="1" x14ac:dyDescent="0.3">
      <c r="A280" s="15" t="s">
        <v>298</v>
      </c>
      <c r="B280" s="16"/>
      <c r="C280" s="16"/>
      <c r="D280" s="16"/>
      <c r="E280" s="16"/>
      <c r="F280" s="17"/>
    </row>
    <row r="281" spans="1:12" x14ac:dyDescent="0.25">
      <c r="A281" s="57"/>
      <c r="B281" s="57"/>
      <c r="C281" s="57"/>
      <c r="D281" s="57"/>
      <c r="E281" s="57"/>
      <c r="F281" s="57"/>
    </row>
    <row r="282" spans="1:12" x14ac:dyDescent="0.25">
      <c r="A282" s="57"/>
      <c r="B282" s="57"/>
      <c r="C282" s="57"/>
      <c r="D282" s="57"/>
      <c r="E282" s="57"/>
      <c r="F282" s="57"/>
    </row>
    <row r="283" spans="1:12" ht="15.75" thickBot="1" x14ac:dyDescent="0.3">
      <c r="A283" s="55" t="s">
        <v>16</v>
      </c>
      <c r="B283" s="56">
        <f>B273+1</f>
        <v>295</v>
      </c>
      <c r="C283" t="s">
        <v>364</v>
      </c>
    </row>
    <row r="284" spans="1:12" ht="15.75" thickBot="1" x14ac:dyDescent="0.3">
      <c r="A284" s="9" t="s">
        <v>6</v>
      </c>
      <c r="B284" s="10" t="s">
        <v>7</v>
      </c>
      <c r="C284" s="11" t="s">
        <v>8</v>
      </c>
      <c r="D284" s="9" t="s">
        <v>10</v>
      </c>
      <c r="E284" s="10" t="s">
        <v>11</v>
      </c>
      <c r="F284" s="10" t="s">
        <v>12</v>
      </c>
      <c r="G284" s="10" t="s">
        <v>13</v>
      </c>
      <c r="H284" s="10" t="s">
        <v>14</v>
      </c>
      <c r="I284" s="69" t="s">
        <v>15</v>
      </c>
    </row>
    <row r="285" spans="1:12" ht="24" x14ac:dyDescent="0.25">
      <c r="A285" s="12" t="s">
        <v>59</v>
      </c>
      <c r="B285" s="13" t="s">
        <v>32</v>
      </c>
      <c r="C285" s="14">
        <f>C275+$B$6</f>
        <v>0.48541666666666661</v>
      </c>
      <c r="D285" s="70"/>
      <c r="E285" s="18" t="s">
        <v>200</v>
      </c>
      <c r="F285" s="18" t="s">
        <v>35</v>
      </c>
      <c r="G285" s="18" t="s">
        <v>1114</v>
      </c>
      <c r="H285" s="18" t="s">
        <v>355</v>
      </c>
    </row>
    <row r="286" spans="1:12" x14ac:dyDescent="0.25">
      <c r="A286" s="2" t="s">
        <v>5</v>
      </c>
      <c r="B286" s="7" t="s">
        <v>92</v>
      </c>
      <c r="C286" s="4"/>
      <c r="D286" s="72"/>
      <c r="E286" s="20"/>
      <c r="F286" s="20"/>
      <c r="G286" s="20"/>
      <c r="H286" s="20"/>
      <c r="I286" s="73"/>
    </row>
    <row r="287" spans="1:12" ht="15.75" thickBot="1" x14ac:dyDescent="0.3">
      <c r="A287" s="5" t="s">
        <v>30</v>
      </c>
      <c r="B287" s="8"/>
      <c r="C287" s="6"/>
      <c r="D287" s="74"/>
      <c r="E287" s="21"/>
      <c r="F287" s="21"/>
      <c r="G287" s="21"/>
      <c r="H287" s="21"/>
      <c r="I287" s="75"/>
      <c r="L287" s="1"/>
    </row>
    <row r="288" spans="1:12" ht="15.75" thickBot="1" x14ac:dyDescent="0.3">
      <c r="A288" s="64" t="s">
        <v>83</v>
      </c>
      <c r="B288" s="65"/>
      <c r="C288" s="65"/>
      <c r="D288" s="66"/>
      <c r="E288" s="67"/>
      <c r="F288" s="67"/>
      <c r="G288" s="67"/>
      <c r="H288" s="67"/>
      <c r="I288" s="76"/>
    </row>
    <row r="289" spans="1:12" ht="15.75" thickBot="1" x14ac:dyDescent="0.3">
      <c r="A289" s="64" t="s">
        <v>8</v>
      </c>
      <c r="B289" s="65"/>
      <c r="C289" s="65"/>
      <c r="D289" s="66"/>
      <c r="E289" s="67"/>
      <c r="F289" s="67"/>
      <c r="G289" s="67"/>
      <c r="H289" s="67"/>
      <c r="I289" s="76"/>
    </row>
    <row r="290" spans="1:12" ht="15.75" thickBot="1" x14ac:dyDescent="0.3">
      <c r="A290" s="15" t="s">
        <v>298</v>
      </c>
      <c r="B290" s="16"/>
      <c r="C290" s="16"/>
      <c r="D290" s="16"/>
      <c r="E290" s="16"/>
      <c r="F290" s="17"/>
    </row>
    <row r="291" spans="1:12" x14ac:dyDescent="0.25">
      <c r="A291" s="57"/>
      <c r="B291" s="57"/>
      <c r="C291" s="57"/>
      <c r="D291" s="57"/>
      <c r="E291" s="57"/>
      <c r="F291" s="57"/>
    </row>
    <row r="292" spans="1:12" ht="15.75" thickBot="1" x14ac:dyDescent="0.3">
      <c r="A292" s="53" t="s">
        <v>16</v>
      </c>
      <c r="B292" s="54">
        <f>B283+1</f>
        <v>296</v>
      </c>
      <c r="C292" t="s">
        <v>1169</v>
      </c>
    </row>
    <row r="293" spans="1:12" ht="15.75" thickBot="1" x14ac:dyDescent="0.3">
      <c r="A293" s="9" t="s">
        <v>6</v>
      </c>
      <c r="B293" s="10" t="s">
        <v>7</v>
      </c>
      <c r="C293" s="11" t="s">
        <v>8</v>
      </c>
      <c r="D293" s="9" t="s">
        <v>10</v>
      </c>
      <c r="E293" s="10" t="s">
        <v>11</v>
      </c>
      <c r="F293" s="10" t="s">
        <v>12</v>
      </c>
      <c r="G293" s="10" t="s">
        <v>13</v>
      </c>
      <c r="H293" s="10" t="s">
        <v>14</v>
      </c>
      <c r="I293" s="69" t="s">
        <v>15</v>
      </c>
    </row>
    <row r="294" spans="1:12" ht="24" x14ac:dyDescent="0.25">
      <c r="A294" s="12" t="s">
        <v>57</v>
      </c>
      <c r="B294" s="13" t="s">
        <v>28</v>
      </c>
      <c r="C294" s="14">
        <f>C285+$B$6</f>
        <v>0.4902777777777777</v>
      </c>
      <c r="D294" s="70"/>
      <c r="E294" s="18" t="s">
        <v>170</v>
      </c>
      <c r="F294" s="18" t="s">
        <v>725</v>
      </c>
      <c r="G294" s="18" t="s">
        <v>171</v>
      </c>
      <c r="H294" s="18" t="s">
        <v>1115</v>
      </c>
      <c r="I294" s="71"/>
    </row>
    <row r="295" spans="1:12" x14ac:dyDescent="0.25">
      <c r="A295" s="2" t="s">
        <v>5</v>
      </c>
      <c r="B295" s="7" t="s">
        <v>90</v>
      </c>
      <c r="C295" s="4"/>
      <c r="D295" s="72"/>
      <c r="E295" s="20"/>
      <c r="F295" s="20"/>
      <c r="G295" s="20"/>
      <c r="H295" s="20"/>
      <c r="I295" s="73"/>
    </row>
    <row r="296" spans="1:12" ht="15.75" thickBot="1" x14ac:dyDescent="0.3">
      <c r="A296" s="5" t="s">
        <v>30</v>
      </c>
      <c r="B296" s="8"/>
      <c r="C296" s="6"/>
      <c r="D296" s="74"/>
      <c r="E296" s="21"/>
      <c r="F296" s="21"/>
      <c r="G296" s="21"/>
      <c r="H296" s="21"/>
      <c r="I296" s="75"/>
      <c r="L296" s="1"/>
    </row>
    <row r="297" spans="1:12" ht="15.75" thickBot="1" x14ac:dyDescent="0.3">
      <c r="A297" s="64" t="s">
        <v>83</v>
      </c>
      <c r="B297" s="65"/>
      <c r="C297" s="65"/>
      <c r="D297" s="66"/>
      <c r="E297" s="67">
        <v>3</v>
      </c>
      <c r="F297" s="67">
        <v>1</v>
      </c>
      <c r="G297" s="67">
        <v>2</v>
      </c>
      <c r="H297" s="67">
        <v>4</v>
      </c>
      <c r="I297" s="76"/>
    </row>
    <row r="298" spans="1:12" ht="15.75" thickBot="1" x14ac:dyDescent="0.3">
      <c r="A298" s="64" t="s">
        <v>8</v>
      </c>
      <c r="B298" s="65"/>
      <c r="C298" s="65"/>
      <c r="D298" s="66"/>
      <c r="E298" s="67" t="s">
        <v>1172</v>
      </c>
      <c r="F298" s="67" t="s">
        <v>1170</v>
      </c>
      <c r="G298" s="67" t="s">
        <v>1171</v>
      </c>
      <c r="H298" s="67" t="s">
        <v>1173</v>
      </c>
      <c r="I298" s="76"/>
    </row>
    <row r="299" spans="1:12" ht="15.75" thickBot="1" x14ac:dyDescent="0.3">
      <c r="A299" s="15" t="s">
        <v>1116</v>
      </c>
      <c r="B299" s="16"/>
      <c r="C299" s="16"/>
      <c r="D299" s="16"/>
      <c r="E299" s="16"/>
      <c r="F299" s="17"/>
    </row>
    <row r="301" spans="1:12" ht="15.75" thickBot="1" x14ac:dyDescent="0.3">
      <c r="A301" s="53" t="s">
        <v>16</v>
      </c>
      <c r="B301" s="54">
        <f>B292+1</f>
        <v>297</v>
      </c>
      <c r="C301" t="s">
        <v>1174</v>
      </c>
    </row>
    <row r="302" spans="1:12" ht="15.75" thickBot="1" x14ac:dyDescent="0.3">
      <c r="A302" s="9" t="s">
        <v>6</v>
      </c>
      <c r="B302" s="10" t="s">
        <v>7</v>
      </c>
      <c r="C302" s="11" t="s">
        <v>8</v>
      </c>
      <c r="D302" s="9" t="s">
        <v>10</v>
      </c>
      <c r="E302" s="10" t="s">
        <v>11</v>
      </c>
      <c r="F302" s="10" t="s">
        <v>12</v>
      </c>
      <c r="G302" s="10" t="s">
        <v>13</v>
      </c>
      <c r="H302" s="10" t="s">
        <v>14</v>
      </c>
      <c r="I302" s="69" t="s">
        <v>15</v>
      </c>
    </row>
    <row r="303" spans="1:12" ht="24" x14ac:dyDescent="0.25">
      <c r="A303" s="12" t="s">
        <v>57</v>
      </c>
      <c r="B303" s="13" t="s">
        <v>29</v>
      </c>
      <c r="C303" s="14">
        <f>C294+$B$6</f>
        <v>0.4951388888888888</v>
      </c>
      <c r="D303" s="70"/>
      <c r="E303" s="18" t="s">
        <v>295</v>
      </c>
      <c r="F303" s="18" t="s">
        <v>169</v>
      </c>
      <c r="G303" s="18" t="s">
        <v>919</v>
      </c>
      <c r="H303" s="18" t="s">
        <v>1117</v>
      </c>
      <c r="I303" s="71"/>
    </row>
    <row r="304" spans="1:12" x14ac:dyDescent="0.25">
      <c r="A304" s="2" t="s">
        <v>5</v>
      </c>
      <c r="B304" s="7" t="s">
        <v>90</v>
      </c>
      <c r="C304" s="4"/>
      <c r="D304" s="72"/>
      <c r="E304" s="20"/>
      <c r="F304" s="20"/>
      <c r="G304" s="20"/>
      <c r="H304" s="20"/>
      <c r="I304" s="73"/>
    </row>
    <row r="305" spans="1:12" ht="15.75" thickBot="1" x14ac:dyDescent="0.3">
      <c r="A305" s="5" t="s">
        <v>30</v>
      </c>
      <c r="B305" s="8"/>
      <c r="C305" s="6"/>
      <c r="D305" s="74"/>
      <c r="E305" s="21"/>
      <c r="F305" s="21"/>
      <c r="G305" s="21"/>
      <c r="H305" s="21"/>
      <c r="I305" s="75"/>
    </row>
    <row r="306" spans="1:12" ht="15.75" thickBot="1" x14ac:dyDescent="0.3">
      <c r="A306" s="64" t="s">
        <v>83</v>
      </c>
      <c r="B306" s="65"/>
      <c r="C306" s="65"/>
      <c r="D306" s="66"/>
      <c r="E306" s="67">
        <v>3</v>
      </c>
      <c r="F306" s="67">
        <v>1</v>
      </c>
      <c r="G306" s="67">
        <v>2</v>
      </c>
      <c r="H306" s="67">
        <v>4</v>
      </c>
      <c r="I306" s="76"/>
    </row>
    <row r="307" spans="1:12" ht="15.75" thickBot="1" x14ac:dyDescent="0.3">
      <c r="A307" s="64" t="s">
        <v>8</v>
      </c>
      <c r="B307" s="65"/>
      <c r="C307" s="65"/>
      <c r="D307" s="66"/>
      <c r="E307" s="67" t="s">
        <v>1177</v>
      </c>
      <c r="F307" s="67" t="s">
        <v>1175</v>
      </c>
      <c r="G307" s="67" t="s">
        <v>1176</v>
      </c>
      <c r="H307" s="67" t="s">
        <v>1178</v>
      </c>
      <c r="I307" s="76"/>
    </row>
    <row r="308" spans="1:12" ht="15.75" thickBot="1" x14ac:dyDescent="0.3">
      <c r="A308" s="15" t="s">
        <v>1116</v>
      </c>
      <c r="B308" s="16"/>
      <c r="C308" s="16"/>
      <c r="D308" s="16"/>
      <c r="E308" s="16"/>
      <c r="F308" s="17"/>
    </row>
    <row r="309" spans="1:12" ht="14.25" x14ac:dyDescent="0.2">
      <c r="A309" s="57"/>
      <c r="B309" s="57"/>
      <c r="C309" s="57"/>
      <c r="D309" s="57"/>
      <c r="E309" s="57"/>
      <c r="F309" s="57"/>
      <c r="K309" s="62"/>
      <c r="L309" s="1"/>
    </row>
    <row r="310" spans="1:12" x14ac:dyDescent="0.25">
      <c r="D310" s="46"/>
      <c r="E310" s="46"/>
      <c r="F310" s="46"/>
      <c r="G310" s="46"/>
      <c r="H310" s="46"/>
      <c r="I310" s="46"/>
    </row>
    <row r="311" spans="1:12" ht="15.75" thickBot="1" x14ac:dyDescent="0.3">
      <c r="A311" s="55" t="s">
        <v>16</v>
      </c>
      <c r="B311" s="56">
        <f>B301+1</f>
        <v>298</v>
      </c>
      <c r="C311" s="1">
        <v>0.49027777777777781</v>
      </c>
    </row>
    <row r="312" spans="1:12" ht="15.75" thickBot="1" x14ac:dyDescent="0.3">
      <c r="A312" s="9" t="s">
        <v>6</v>
      </c>
      <c r="B312" s="10" t="s">
        <v>7</v>
      </c>
      <c r="C312" s="11" t="s">
        <v>8</v>
      </c>
      <c r="D312" s="9" t="s">
        <v>10</v>
      </c>
      <c r="E312" s="10" t="s">
        <v>11</v>
      </c>
      <c r="F312" s="10" t="s">
        <v>12</v>
      </c>
      <c r="G312" s="10" t="s">
        <v>13</v>
      </c>
      <c r="H312" s="10" t="s">
        <v>14</v>
      </c>
      <c r="I312" s="69" t="s">
        <v>15</v>
      </c>
    </row>
    <row r="313" spans="1:12" ht="24" x14ac:dyDescent="0.25">
      <c r="A313" s="12" t="s">
        <v>59</v>
      </c>
      <c r="B313" s="13" t="s">
        <v>28</v>
      </c>
      <c r="C313" s="14">
        <f>C303+$B$6</f>
        <v>0.49999999999999989</v>
      </c>
      <c r="D313" s="70"/>
      <c r="E313" s="18" t="s">
        <v>184</v>
      </c>
      <c r="F313" s="18" t="s">
        <v>47</v>
      </c>
      <c r="G313" s="18" t="s">
        <v>181</v>
      </c>
      <c r="H313" s="18" t="s">
        <v>45</v>
      </c>
      <c r="I313" s="71" t="s">
        <v>135</v>
      </c>
    </row>
    <row r="314" spans="1:12" x14ac:dyDescent="0.25">
      <c r="A314" s="2" t="s">
        <v>5</v>
      </c>
      <c r="B314" s="7" t="s">
        <v>93</v>
      </c>
      <c r="C314" s="4"/>
      <c r="D314" s="72"/>
      <c r="E314" s="20"/>
      <c r="F314" s="20"/>
      <c r="G314" s="20"/>
      <c r="H314" s="20"/>
      <c r="I314" s="73"/>
    </row>
    <row r="315" spans="1:12" ht="15.75" thickBot="1" x14ac:dyDescent="0.3">
      <c r="A315" s="5" t="s">
        <v>31</v>
      </c>
      <c r="B315" s="8"/>
      <c r="C315" s="6"/>
      <c r="D315" s="74"/>
      <c r="E315" s="21"/>
      <c r="F315" s="21"/>
      <c r="G315" s="21"/>
      <c r="H315" s="21"/>
      <c r="I315" s="75"/>
      <c r="L315" s="1"/>
    </row>
    <row r="316" spans="1:12" ht="15.75" thickBot="1" x14ac:dyDescent="0.3">
      <c r="A316" s="64" t="s">
        <v>83</v>
      </c>
      <c r="B316" s="65"/>
      <c r="C316" s="65"/>
      <c r="D316" s="66"/>
      <c r="E316" s="67">
        <v>5</v>
      </c>
      <c r="F316" s="67">
        <v>1</v>
      </c>
      <c r="G316" s="67">
        <v>2</v>
      </c>
      <c r="H316" s="67">
        <v>3</v>
      </c>
      <c r="I316" s="76">
        <v>4</v>
      </c>
    </row>
    <row r="317" spans="1:12" ht="15.75" thickBot="1" x14ac:dyDescent="0.3">
      <c r="A317" s="64" t="s">
        <v>8</v>
      </c>
      <c r="B317" s="65"/>
      <c r="C317" s="65"/>
      <c r="D317" s="66"/>
      <c r="E317" s="67" t="s">
        <v>1185</v>
      </c>
      <c r="F317" s="67" t="s">
        <v>1181</v>
      </c>
      <c r="G317" s="67" t="s">
        <v>1182</v>
      </c>
      <c r="H317" s="67" t="s">
        <v>1183</v>
      </c>
      <c r="I317" s="76" t="s">
        <v>1184</v>
      </c>
    </row>
    <row r="318" spans="1:12" ht="15.75" thickBot="1" x14ac:dyDescent="0.3">
      <c r="A318" s="15" t="s">
        <v>1118</v>
      </c>
      <c r="B318" s="16"/>
      <c r="C318" s="16"/>
      <c r="D318" s="16"/>
      <c r="E318" s="16"/>
      <c r="F318" s="17"/>
    </row>
    <row r="319" spans="1:12" x14ac:dyDescent="0.25">
      <c r="A319" s="57"/>
      <c r="B319" s="57"/>
      <c r="C319" s="57"/>
      <c r="D319" s="57"/>
      <c r="E319" s="57"/>
      <c r="F319" s="57"/>
    </row>
    <row r="320" spans="1:12" ht="15.75" thickBot="1" x14ac:dyDescent="0.3">
      <c r="A320" s="55" t="s">
        <v>16</v>
      </c>
      <c r="B320" s="56">
        <f>B311+1</f>
        <v>299</v>
      </c>
      <c r="C320" t="s">
        <v>1186</v>
      </c>
    </row>
    <row r="321" spans="1:12" ht="15.75" thickBot="1" x14ac:dyDescent="0.3">
      <c r="A321" s="9" t="s">
        <v>6</v>
      </c>
      <c r="B321" s="10" t="s">
        <v>7</v>
      </c>
      <c r="C321" s="11" t="s">
        <v>8</v>
      </c>
      <c r="D321" s="9" t="s">
        <v>10</v>
      </c>
      <c r="E321" s="10" t="s">
        <v>11</v>
      </c>
      <c r="F321" s="10" t="s">
        <v>12</v>
      </c>
      <c r="G321" s="10" t="s">
        <v>13</v>
      </c>
      <c r="H321" s="10" t="s">
        <v>14</v>
      </c>
      <c r="I321" s="69" t="s">
        <v>15</v>
      </c>
    </row>
    <row r="322" spans="1:12" ht="24" x14ac:dyDescent="0.25">
      <c r="A322" s="12" t="s">
        <v>59</v>
      </c>
      <c r="B322" s="13" t="s">
        <v>29</v>
      </c>
      <c r="C322" s="14">
        <f>C313+$B$6</f>
        <v>0.50486111111111098</v>
      </c>
      <c r="D322" s="70"/>
      <c r="E322" s="18" t="s">
        <v>197</v>
      </c>
      <c r="F322" s="18" t="s">
        <v>107</v>
      </c>
      <c r="G322" s="18" t="s">
        <v>46</v>
      </c>
      <c r="H322" s="18" t="s">
        <v>192</v>
      </c>
      <c r="I322" s="71" t="s">
        <v>124</v>
      </c>
    </row>
    <row r="323" spans="1:12" x14ac:dyDescent="0.25">
      <c r="A323" s="2" t="s">
        <v>5</v>
      </c>
      <c r="B323" s="7" t="s">
        <v>93</v>
      </c>
      <c r="C323" s="4"/>
      <c r="D323" s="72"/>
      <c r="E323" s="20"/>
      <c r="F323" s="20"/>
      <c r="G323" s="20"/>
      <c r="H323" s="20"/>
      <c r="I323" s="73"/>
    </row>
    <row r="324" spans="1:12" ht="15.75" thickBot="1" x14ac:dyDescent="0.3">
      <c r="A324" s="5" t="s">
        <v>31</v>
      </c>
      <c r="B324" s="8"/>
      <c r="C324" s="6"/>
      <c r="D324" s="74"/>
      <c r="E324" s="21"/>
      <c r="F324" s="21"/>
      <c r="G324" s="21"/>
      <c r="H324" s="21"/>
      <c r="I324" s="75"/>
      <c r="L324" s="1"/>
    </row>
    <row r="325" spans="1:12" ht="15.75" thickBot="1" x14ac:dyDescent="0.3">
      <c r="A325" s="64" t="s">
        <v>83</v>
      </c>
      <c r="B325" s="65"/>
      <c r="C325" s="65"/>
      <c r="D325" s="66"/>
      <c r="E325" s="67">
        <v>5</v>
      </c>
      <c r="F325" s="67">
        <v>1</v>
      </c>
      <c r="G325" s="67">
        <v>2</v>
      </c>
      <c r="H325" s="67">
        <v>3</v>
      </c>
      <c r="I325" s="76">
        <v>4</v>
      </c>
    </row>
    <row r="326" spans="1:12" ht="15.75" thickBot="1" x14ac:dyDescent="0.3">
      <c r="A326" s="64" t="s">
        <v>8</v>
      </c>
      <c r="B326" s="65"/>
      <c r="C326" s="65"/>
      <c r="D326" s="103"/>
      <c r="E326" s="104" t="s">
        <v>1191</v>
      </c>
      <c r="F326" s="104" t="s">
        <v>1187</v>
      </c>
      <c r="G326" s="104" t="s">
        <v>1188</v>
      </c>
      <c r="H326" s="104" t="s">
        <v>1189</v>
      </c>
      <c r="I326" s="105" t="s">
        <v>1190</v>
      </c>
    </row>
    <row r="327" spans="1:12" ht="15.75" thickBot="1" x14ac:dyDescent="0.3">
      <c r="A327" s="15" t="s">
        <v>1118</v>
      </c>
      <c r="B327" s="16"/>
      <c r="C327" s="16"/>
      <c r="D327" s="16"/>
      <c r="E327" s="16"/>
      <c r="F327" s="17"/>
    </row>
    <row r="328" spans="1:12" x14ac:dyDescent="0.25">
      <c r="D328" s="46"/>
      <c r="E328" s="46"/>
      <c r="F328" s="46"/>
      <c r="G328" s="46"/>
      <c r="H328" s="46"/>
      <c r="I328" s="46"/>
    </row>
    <row r="329" spans="1:12" ht="15.75" thickBot="1" x14ac:dyDescent="0.3">
      <c r="A329" s="55" t="s">
        <v>16</v>
      </c>
      <c r="B329" s="56">
        <f>B320+1</f>
        <v>300</v>
      </c>
      <c r="C329" t="s">
        <v>1192</v>
      </c>
    </row>
    <row r="330" spans="1:12" ht="15.75" thickBot="1" x14ac:dyDescent="0.3">
      <c r="A330" s="9" t="s">
        <v>6</v>
      </c>
      <c r="B330" s="10" t="s">
        <v>7</v>
      </c>
      <c r="C330" s="11" t="s">
        <v>8</v>
      </c>
      <c r="D330" s="9" t="s">
        <v>10</v>
      </c>
      <c r="E330" s="10" t="s">
        <v>11</v>
      </c>
      <c r="F330" s="10" t="s">
        <v>12</v>
      </c>
      <c r="G330" s="10" t="s">
        <v>13</v>
      </c>
      <c r="H330" s="10" t="s">
        <v>14</v>
      </c>
      <c r="I330" s="69" t="s">
        <v>15</v>
      </c>
    </row>
    <row r="331" spans="1:12" ht="24" x14ac:dyDescent="0.25">
      <c r="A331" s="12" t="s">
        <v>59</v>
      </c>
      <c r="B331" s="13" t="s">
        <v>32</v>
      </c>
      <c r="C331" s="14">
        <f>C322+$B$6</f>
        <v>0.50972222222222208</v>
      </c>
      <c r="D331" s="70"/>
      <c r="E331" s="18" t="s">
        <v>388</v>
      </c>
      <c r="F331" s="18" t="s">
        <v>23</v>
      </c>
      <c r="G331" s="18" t="s">
        <v>119</v>
      </c>
      <c r="H331" s="18" t="s">
        <v>182</v>
      </c>
      <c r="I331" s="71" t="s">
        <v>26</v>
      </c>
    </row>
    <row r="332" spans="1:12" x14ac:dyDescent="0.25">
      <c r="A332" s="2" t="s">
        <v>5</v>
      </c>
      <c r="B332" s="7" t="s">
        <v>93</v>
      </c>
      <c r="C332" s="4"/>
      <c r="D332" s="72"/>
      <c r="E332" s="20"/>
      <c r="F332" s="20"/>
      <c r="G332" s="20"/>
      <c r="H332" s="20" t="s">
        <v>487</v>
      </c>
      <c r="I332" s="73"/>
    </row>
    <row r="333" spans="1:12" ht="15.75" thickBot="1" x14ac:dyDescent="0.3">
      <c r="A333" s="5" t="s">
        <v>31</v>
      </c>
      <c r="B333" s="7"/>
      <c r="C333" s="6"/>
      <c r="D333" s="74"/>
      <c r="E333" s="21"/>
      <c r="F333" s="21"/>
      <c r="G333" s="21"/>
      <c r="H333" s="21"/>
      <c r="I333" s="75"/>
    </row>
    <row r="334" spans="1:12" s="60" customFormat="1" ht="15.75" thickBot="1" x14ac:dyDescent="0.3">
      <c r="A334" s="64" t="s">
        <v>83</v>
      </c>
      <c r="B334" s="65"/>
      <c r="C334" s="65"/>
      <c r="D334" s="66"/>
      <c r="E334" s="67">
        <v>2</v>
      </c>
      <c r="F334" s="67">
        <v>3</v>
      </c>
      <c r="G334" s="67">
        <v>2</v>
      </c>
      <c r="H334" s="67">
        <v>5</v>
      </c>
      <c r="I334" s="76">
        <v>1</v>
      </c>
      <c r="K334" s="63"/>
    </row>
    <row r="335" spans="1:12" s="60" customFormat="1" ht="15.75" thickBot="1" x14ac:dyDescent="0.3">
      <c r="A335" s="64" t="s">
        <v>8</v>
      </c>
      <c r="B335" s="65"/>
      <c r="C335" s="65"/>
      <c r="D335" s="103"/>
      <c r="E335" s="104" t="s">
        <v>1196</v>
      </c>
      <c r="F335" s="104" t="s">
        <v>1195</v>
      </c>
      <c r="G335" s="104" t="s">
        <v>1194</v>
      </c>
      <c r="H335" s="104" t="s">
        <v>1197</v>
      </c>
      <c r="I335" s="105" t="s">
        <v>1193</v>
      </c>
      <c r="K335" s="63"/>
    </row>
    <row r="336" spans="1:12" s="60" customFormat="1" ht="15.75" thickBot="1" x14ac:dyDescent="0.3">
      <c r="A336" s="15" t="s">
        <v>1118</v>
      </c>
      <c r="B336" s="16"/>
      <c r="C336" s="16"/>
      <c r="D336" s="16"/>
      <c r="E336" s="16"/>
      <c r="F336" s="17"/>
      <c r="G336"/>
      <c r="H336"/>
      <c r="I336"/>
      <c r="K336" s="63"/>
    </row>
    <row r="337" spans="1:12" s="60" customFormat="1" x14ac:dyDescent="0.25">
      <c r="A337" s="57"/>
      <c r="B337" s="57"/>
      <c r="C337" s="57"/>
      <c r="D337" s="57"/>
      <c r="E337" s="57"/>
      <c r="F337" s="57"/>
      <c r="G337"/>
      <c r="H337"/>
      <c r="I337"/>
      <c r="K337" s="63"/>
    </row>
    <row r="338" spans="1:12" s="60" customFormat="1" ht="15.75" thickBot="1" x14ac:dyDescent="0.3">
      <c r="A338" s="55" t="s">
        <v>16</v>
      </c>
      <c r="B338" s="56">
        <f>B329+1</f>
        <v>301</v>
      </c>
      <c r="C338" t="s">
        <v>1198</v>
      </c>
      <c r="D338"/>
      <c r="E338"/>
      <c r="F338"/>
      <c r="G338"/>
      <c r="H338"/>
      <c r="I338"/>
      <c r="K338" s="63"/>
    </row>
    <row r="339" spans="1:12" s="60" customFormat="1" ht="15.75" thickBot="1" x14ac:dyDescent="0.3">
      <c r="A339" s="9" t="s">
        <v>6</v>
      </c>
      <c r="B339" s="10" t="s">
        <v>7</v>
      </c>
      <c r="C339" s="11" t="s">
        <v>8</v>
      </c>
      <c r="D339" s="9" t="s">
        <v>10</v>
      </c>
      <c r="E339" s="10" t="s">
        <v>11</v>
      </c>
      <c r="F339" s="10" t="s">
        <v>12</v>
      </c>
      <c r="G339" s="10" t="s">
        <v>13</v>
      </c>
      <c r="H339" s="10" t="s">
        <v>14</v>
      </c>
      <c r="I339" s="69" t="s">
        <v>15</v>
      </c>
      <c r="K339" s="63"/>
    </row>
    <row r="340" spans="1:12" s="60" customFormat="1" ht="24" x14ac:dyDescent="0.25">
      <c r="A340" s="12" t="s">
        <v>59</v>
      </c>
      <c r="B340" s="13" t="s">
        <v>71</v>
      </c>
      <c r="C340" s="14">
        <f>C331+$B$6</f>
        <v>0.51458333333333317</v>
      </c>
      <c r="D340" s="70"/>
      <c r="E340" s="18" t="s">
        <v>195</v>
      </c>
      <c r="F340" s="18" t="s">
        <v>191</v>
      </c>
      <c r="G340" s="18" t="s">
        <v>25</v>
      </c>
      <c r="H340" s="18" t="s">
        <v>354</v>
      </c>
      <c r="I340" s="71"/>
      <c r="K340" s="63"/>
    </row>
    <row r="341" spans="1:12" s="60" customFormat="1" x14ac:dyDescent="0.25">
      <c r="A341" s="2" t="s">
        <v>5</v>
      </c>
      <c r="B341" s="7" t="s">
        <v>93</v>
      </c>
      <c r="C341" s="4"/>
      <c r="D341" s="72"/>
      <c r="E341" s="20"/>
      <c r="F341" s="20"/>
      <c r="G341" s="20"/>
      <c r="H341" s="20"/>
      <c r="I341" s="73"/>
      <c r="K341" s="63"/>
    </row>
    <row r="342" spans="1:12" s="60" customFormat="1" ht="15.75" thickBot="1" x14ac:dyDescent="0.3">
      <c r="A342" s="5" t="s">
        <v>31</v>
      </c>
      <c r="B342" s="8"/>
      <c r="C342" s="6"/>
      <c r="D342" s="74"/>
      <c r="E342" s="21"/>
      <c r="F342" s="21"/>
      <c r="G342" s="21"/>
      <c r="H342" s="21"/>
      <c r="I342" s="75"/>
      <c r="K342" s="63"/>
      <c r="L342" s="94"/>
    </row>
    <row r="343" spans="1:12" s="60" customFormat="1" ht="15.75" thickBot="1" x14ac:dyDescent="0.3">
      <c r="A343" s="64" t="s">
        <v>83</v>
      </c>
      <c r="B343" s="65"/>
      <c r="C343" s="65"/>
      <c r="D343" s="66"/>
      <c r="E343" s="67">
        <v>3</v>
      </c>
      <c r="F343" s="67">
        <v>1</v>
      </c>
      <c r="G343" s="67">
        <v>4</v>
      </c>
      <c r="H343" s="67">
        <v>2</v>
      </c>
      <c r="I343" s="76"/>
      <c r="K343" s="63"/>
    </row>
    <row r="344" spans="1:12" s="60" customFormat="1" ht="15.75" thickBot="1" x14ac:dyDescent="0.3">
      <c r="A344" s="64" t="s">
        <v>8</v>
      </c>
      <c r="B344" s="65"/>
      <c r="C344" s="65"/>
      <c r="D344" s="66"/>
      <c r="E344" s="67" t="s">
        <v>1201</v>
      </c>
      <c r="F344" s="67" t="s">
        <v>1182</v>
      </c>
      <c r="G344" s="67" t="s">
        <v>1200</v>
      </c>
      <c r="H344" s="67" t="s">
        <v>1199</v>
      </c>
      <c r="I344" s="76"/>
      <c r="K344" s="63"/>
    </row>
    <row r="345" spans="1:12" s="60" customFormat="1" ht="15.75" thickBot="1" x14ac:dyDescent="0.3">
      <c r="A345" s="15" t="s">
        <v>299</v>
      </c>
      <c r="B345" s="16"/>
      <c r="C345" s="16"/>
      <c r="D345" s="16"/>
      <c r="E345" s="16"/>
      <c r="F345" s="17"/>
      <c r="G345"/>
      <c r="H345"/>
      <c r="I345"/>
      <c r="K345" s="63"/>
    </row>
    <row r="346" spans="1:12" s="60" customFormat="1" x14ac:dyDescent="0.25">
      <c r="A346" s="57"/>
      <c r="B346" s="57"/>
      <c r="C346" s="57"/>
      <c r="D346" s="57"/>
      <c r="E346" s="57"/>
      <c r="F346" s="57"/>
      <c r="G346"/>
      <c r="H346"/>
      <c r="I346"/>
      <c r="K346" s="63"/>
    </row>
    <row r="347" spans="1:12" s="60" customFormat="1" ht="15.75" thickBot="1" x14ac:dyDescent="0.3">
      <c r="A347" s="53" t="s">
        <v>16</v>
      </c>
      <c r="B347" s="54">
        <f>B338+1</f>
        <v>302</v>
      </c>
      <c r="C347" t="s">
        <v>1206</v>
      </c>
      <c r="D347"/>
      <c r="E347"/>
      <c r="F347"/>
      <c r="G347"/>
      <c r="H347"/>
      <c r="I347"/>
      <c r="K347" s="63"/>
    </row>
    <row r="348" spans="1:12" s="60" customFormat="1" ht="15.75" thickBot="1" x14ac:dyDescent="0.3">
      <c r="A348" s="9" t="s">
        <v>6</v>
      </c>
      <c r="B348" s="10" t="s">
        <v>7</v>
      </c>
      <c r="C348" s="11" t="s">
        <v>8</v>
      </c>
      <c r="D348" s="9" t="s">
        <v>10</v>
      </c>
      <c r="E348" s="10" t="s">
        <v>11</v>
      </c>
      <c r="F348" s="10" t="s">
        <v>12</v>
      </c>
      <c r="G348" s="10" t="s">
        <v>13</v>
      </c>
      <c r="H348" s="10" t="s">
        <v>14</v>
      </c>
      <c r="I348" s="69" t="s">
        <v>15</v>
      </c>
      <c r="K348" s="63"/>
    </row>
    <row r="349" spans="1:12" s="60" customFormat="1" ht="24" x14ac:dyDescent="0.25">
      <c r="A349" s="12" t="s">
        <v>72</v>
      </c>
      <c r="B349" s="13" t="s">
        <v>28</v>
      </c>
      <c r="C349" s="14">
        <f>C340+$B$6</f>
        <v>0.51944444444444426</v>
      </c>
      <c r="D349" s="70"/>
      <c r="E349" s="18" t="s">
        <v>171</v>
      </c>
      <c r="F349" s="18" t="s">
        <v>169</v>
      </c>
      <c r="G349" s="18" t="s">
        <v>128</v>
      </c>
      <c r="H349" s="18" t="s">
        <v>170</v>
      </c>
      <c r="I349" s="71"/>
      <c r="K349" s="63"/>
    </row>
    <row r="350" spans="1:12" s="60" customFormat="1" x14ac:dyDescent="0.25">
      <c r="A350" s="2" t="s">
        <v>48</v>
      </c>
      <c r="B350" s="7" t="s">
        <v>96</v>
      </c>
      <c r="C350" s="4"/>
      <c r="D350" s="72"/>
      <c r="E350" s="20"/>
      <c r="F350" s="20"/>
      <c r="G350" s="20"/>
      <c r="H350" s="20"/>
      <c r="I350" s="73"/>
      <c r="K350" s="63"/>
    </row>
    <row r="351" spans="1:12" s="60" customFormat="1" ht="15.75" thickBot="1" x14ac:dyDescent="0.3">
      <c r="A351" s="5" t="s">
        <v>30</v>
      </c>
      <c r="B351" s="8"/>
      <c r="C351" s="6"/>
      <c r="D351" s="74"/>
      <c r="E351" s="21"/>
      <c r="F351" s="21"/>
      <c r="G351" s="21"/>
      <c r="H351" s="21"/>
      <c r="I351" s="75"/>
      <c r="K351" s="63"/>
      <c r="L351" s="94"/>
    </row>
    <row r="352" spans="1:12" s="60" customFormat="1" ht="15.75" thickBot="1" x14ac:dyDescent="0.3">
      <c r="A352" s="64" t="s">
        <v>83</v>
      </c>
      <c r="B352" s="65"/>
      <c r="C352" s="65"/>
      <c r="D352" s="66"/>
      <c r="E352" s="67">
        <v>3</v>
      </c>
      <c r="F352" s="67">
        <v>1</v>
      </c>
      <c r="G352" s="67">
        <v>2</v>
      </c>
      <c r="H352" s="67">
        <v>5</v>
      </c>
      <c r="I352" s="76"/>
      <c r="K352" s="63"/>
    </row>
    <row r="353" spans="1:11" s="60" customFormat="1" ht="15.75" thickBot="1" x14ac:dyDescent="0.3">
      <c r="A353" s="64" t="s">
        <v>8</v>
      </c>
      <c r="B353" s="65"/>
      <c r="C353" s="65"/>
      <c r="D353" s="66"/>
      <c r="E353" s="67" t="s">
        <v>1204</v>
      </c>
      <c r="F353" s="67" t="s">
        <v>1202</v>
      </c>
      <c r="G353" s="67" t="s">
        <v>1203</v>
      </c>
      <c r="H353" s="67" t="s">
        <v>1205</v>
      </c>
      <c r="I353" s="76"/>
      <c r="K353" s="63"/>
    </row>
    <row r="354" spans="1:11" s="60" customFormat="1" ht="15.75" thickBot="1" x14ac:dyDescent="0.3">
      <c r="A354" s="15" t="s">
        <v>1119</v>
      </c>
      <c r="B354" s="16"/>
      <c r="C354" s="16"/>
      <c r="D354" s="16"/>
      <c r="E354" s="16"/>
      <c r="F354" s="17"/>
      <c r="G354"/>
      <c r="H354"/>
      <c r="I354"/>
      <c r="K354" s="63"/>
    </row>
    <row r="355" spans="1:11" s="60" customFormat="1" x14ac:dyDescent="0.25">
      <c r="A355"/>
      <c r="B355"/>
      <c r="C355"/>
      <c r="D355" s="46"/>
      <c r="E355" s="46"/>
      <c r="F355" s="46"/>
      <c r="G355" s="46"/>
      <c r="H355" s="46"/>
      <c r="I355" s="46"/>
      <c r="K355" s="63"/>
    </row>
    <row r="356" spans="1:11" s="60" customFormat="1" ht="15.75" thickBot="1" x14ac:dyDescent="0.3">
      <c r="A356" s="55" t="s">
        <v>16</v>
      </c>
      <c r="B356" s="56">
        <f>B347+1</f>
        <v>303</v>
      </c>
      <c r="C356" t="s">
        <v>1207</v>
      </c>
      <c r="D356"/>
      <c r="E356"/>
      <c r="F356"/>
      <c r="G356"/>
      <c r="H356"/>
      <c r="I356"/>
      <c r="K356" s="63"/>
    </row>
    <row r="357" spans="1:11" s="60" customFormat="1" ht="15.75" thickBot="1" x14ac:dyDescent="0.3">
      <c r="A357" s="9" t="s">
        <v>6</v>
      </c>
      <c r="B357" s="10" t="s">
        <v>7</v>
      </c>
      <c r="C357" s="11" t="s">
        <v>8</v>
      </c>
      <c r="D357" s="9" t="s">
        <v>10</v>
      </c>
      <c r="E357" s="10" t="s">
        <v>11</v>
      </c>
      <c r="F357" s="10" t="s">
        <v>12</v>
      </c>
      <c r="G357" s="10" t="s">
        <v>13</v>
      </c>
      <c r="H357" s="10" t="s">
        <v>14</v>
      </c>
      <c r="I357" s="69" t="s">
        <v>15</v>
      </c>
      <c r="K357" s="63"/>
    </row>
    <row r="358" spans="1:11" s="60" customFormat="1" ht="24" x14ac:dyDescent="0.25">
      <c r="A358" s="12" t="s">
        <v>59</v>
      </c>
      <c r="B358" s="13" t="s">
        <v>28</v>
      </c>
      <c r="C358" s="14">
        <f>C349+$B$6</f>
        <v>0.52430555555555536</v>
      </c>
      <c r="D358" s="70" t="s">
        <v>200</v>
      </c>
      <c r="E358" s="18" t="s">
        <v>355</v>
      </c>
      <c r="F358" s="18" t="s">
        <v>201</v>
      </c>
      <c r="G358" s="18" t="s">
        <v>183</v>
      </c>
      <c r="H358" s="18" t="s">
        <v>104</v>
      </c>
      <c r="I358" s="71" t="s">
        <v>25</v>
      </c>
      <c r="K358" s="63"/>
    </row>
    <row r="359" spans="1:11" s="60" customFormat="1" x14ac:dyDescent="0.25">
      <c r="A359" s="2" t="s">
        <v>48</v>
      </c>
      <c r="B359" s="7" t="s">
        <v>91</v>
      </c>
      <c r="C359" s="4"/>
      <c r="D359" s="72"/>
      <c r="E359" s="20"/>
      <c r="F359" s="20"/>
      <c r="G359" s="20"/>
      <c r="H359" s="20"/>
      <c r="I359" s="73"/>
      <c r="K359" s="63"/>
    </row>
    <row r="360" spans="1:11" s="60" customFormat="1" ht="15.75" thickBot="1" x14ac:dyDescent="0.3">
      <c r="A360" s="5" t="s">
        <v>30</v>
      </c>
      <c r="B360" s="8"/>
      <c r="C360" s="6"/>
      <c r="D360" s="74"/>
      <c r="E360" s="21"/>
      <c r="F360" s="21"/>
      <c r="G360" s="21"/>
      <c r="H360" s="21"/>
      <c r="I360" s="75"/>
      <c r="K360" s="63"/>
    </row>
    <row r="361" spans="1:11" ht="15.75" thickBot="1" x14ac:dyDescent="0.3">
      <c r="A361" s="64" t="s">
        <v>83</v>
      </c>
      <c r="B361" s="65"/>
      <c r="C361" s="65"/>
      <c r="D361" s="66">
        <v>5</v>
      </c>
      <c r="E361" s="67">
        <v>3</v>
      </c>
      <c r="F361" s="67">
        <v>1</v>
      </c>
      <c r="G361" s="67">
        <v>2</v>
      </c>
      <c r="H361" s="67">
        <v>4</v>
      </c>
      <c r="I361" s="76">
        <v>6</v>
      </c>
    </row>
    <row r="362" spans="1:11" s="60" customFormat="1" ht="15.75" thickBot="1" x14ac:dyDescent="0.3">
      <c r="A362" s="64" t="s">
        <v>8</v>
      </c>
      <c r="B362" s="65"/>
      <c r="C362" s="65"/>
      <c r="D362" s="66" t="s">
        <v>1212</v>
      </c>
      <c r="E362" s="67" t="s">
        <v>1210</v>
      </c>
      <c r="F362" s="67" t="s">
        <v>1208</v>
      </c>
      <c r="G362" s="67" t="s">
        <v>1209</v>
      </c>
      <c r="H362" s="67" t="s">
        <v>1211</v>
      </c>
      <c r="I362" s="76" t="s">
        <v>1213</v>
      </c>
      <c r="K362" s="63"/>
    </row>
    <row r="363" spans="1:11" s="60" customFormat="1" ht="15.75" thickBot="1" x14ac:dyDescent="0.3">
      <c r="A363" s="15" t="s">
        <v>1120</v>
      </c>
      <c r="B363" s="16"/>
      <c r="C363" s="16"/>
      <c r="D363" s="16"/>
      <c r="E363" s="16"/>
      <c r="F363" s="17"/>
      <c r="G363"/>
      <c r="H363"/>
      <c r="I363"/>
      <c r="K363" s="63"/>
    </row>
    <row r="364" spans="1:11" s="60" customFormat="1" x14ac:dyDescent="0.25">
      <c r="A364" s="57"/>
      <c r="B364" s="57"/>
      <c r="C364" s="57"/>
      <c r="D364" s="57"/>
      <c r="E364" s="57"/>
      <c r="F364" s="57"/>
      <c r="G364"/>
      <c r="H364"/>
      <c r="I364"/>
      <c r="K364" s="63"/>
    </row>
    <row r="365" spans="1:11" s="60" customFormat="1" x14ac:dyDescent="0.25">
      <c r="A365"/>
      <c r="B365"/>
      <c r="C365"/>
      <c r="D365"/>
      <c r="E365"/>
      <c r="F365"/>
      <c r="G365"/>
      <c r="H365"/>
      <c r="I365"/>
      <c r="K365" s="63"/>
    </row>
    <row r="366" spans="1:11" ht="15.75" thickBot="1" x14ac:dyDescent="0.3">
      <c r="A366" s="55" t="s">
        <v>16</v>
      </c>
      <c r="B366" s="56">
        <f>B356+1</f>
        <v>304</v>
      </c>
    </row>
    <row r="367" spans="1:11" s="60" customFormat="1" ht="15.75" thickBot="1" x14ac:dyDescent="0.3">
      <c r="A367" s="9" t="s">
        <v>6</v>
      </c>
      <c r="B367" s="10" t="s">
        <v>7</v>
      </c>
      <c r="C367" s="11" t="s">
        <v>8</v>
      </c>
      <c r="D367" s="9" t="s">
        <v>10</v>
      </c>
      <c r="E367" s="10" t="s">
        <v>11</v>
      </c>
      <c r="F367" s="10" t="s">
        <v>12</v>
      </c>
      <c r="G367" s="10" t="s">
        <v>13</v>
      </c>
      <c r="H367" s="10" t="s">
        <v>14</v>
      </c>
      <c r="I367" s="69" t="s">
        <v>15</v>
      </c>
      <c r="K367" s="63"/>
    </row>
    <row r="368" spans="1:11" s="60" customFormat="1" ht="24" x14ac:dyDescent="0.25">
      <c r="A368" s="12" t="s">
        <v>59</v>
      </c>
      <c r="B368" s="13" t="s">
        <v>29</v>
      </c>
      <c r="C368" s="14">
        <f>C358+$B$6</f>
        <v>0.52916666666666645</v>
      </c>
      <c r="D368" s="70" t="s">
        <v>27</v>
      </c>
      <c r="E368" s="18" t="s">
        <v>181</v>
      </c>
      <c r="F368" s="18" t="s">
        <v>22</v>
      </c>
      <c r="G368" s="18" t="s">
        <v>173</v>
      </c>
      <c r="H368" s="18" t="s">
        <v>182</v>
      </c>
      <c r="I368" s="71" t="s">
        <v>33</v>
      </c>
      <c r="K368" s="63"/>
    </row>
    <row r="369" spans="1:12" s="60" customFormat="1" x14ac:dyDescent="0.25">
      <c r="A369" s="2" t="s">
        <v>48</v>
      </c>
      <c r="B369" s="7" t="s">
        <v>91</v>
      </c>
      <c r="C369" s="4"/>
      <c r="D369" s="72"/>
      <c r="E369" s="20"/>
      <c r="F369" s="20"/>
      <c r="G369" s="20"/>
      <c r="H369" s="20"/>
      <c r="I369" s="73"/>
      <c r="K369" s="63"/>
    </row>
    <row r="370" spans="1:12" s="60" customFormat="1" ht="15.75" thickBot="1" x14ac:dyDescent="0.3">
      <c r="A370" s="5" t="s">
        <v>30</v>
      </c>
      <c r="B370" s="8"/>
      <c r="C370" s="6"/>
      <c r="D370" s="74"/>
      <c r="E370" s="21"/>
      <c r="F370" s="21"/>
      <c r="G370" s="21"/>
      <c r="H370" s="21"/>
      <c r="I370" s="75"/>
      <c r="K370" s="63"/>
      <c r="L370" s="94"/>
    </row>
    <row r="371" spans="1:12" s="60" customFormat="1" ht="15.75" thickBot="1" x14ac:dyDescent="0.3">
      <c r="A371" s="64" t="s">
        <v>83</v>
      </c>
      <c r="B371" s="65"/>
      <c r="C371" s="65"/>
      <c r="D371" s="66">
        <v>4</v>
      </c>
      <c r="E371" s="67">
        <v>3</v>
      </c>
      <c r="F371" s="67">
        <v>1</v>
      </c>
      <c r="G371" s="67">
        <v>2</v>
      </c>
      <c r="H371" s="67">
        <v>5</v>
      </c>
      <c r="I371" s="76">
        <v>6</v>
      </c>
      <c r="K371" s="63"/>
    </row>
    <row r="372" spans="1:12" s="60" customFormat="1" ht="15.75" thickBot="1" x14ac:dyDescent="0.3">
      <c r="A372" s="64" t="s">
        <v>8</v>
      </c>
      <c r="B372" s="65"/>
      <c r="C372" s="65"/>
      <c r="D372" s="66" t="s">
        <v>1217</v>
      </c>
      <c r="E372" s="67" t="s">
        <v>1216</v>
      </c>
      <c r="F372" s="67" t="s">
        <v>1214</v>
      </c>
      <c r="G372" s="67" t="s">
        <v>1215</v>
      </c>
      <c r="H372" s="67" t="s">
        <v>1218</v>
      </c>
      <c r="I372" s="76" t="s">
        <v>1219</v>
      </c>
      <c r="K372" s="63"/>
    </row>
    <row r="373" spans="1:12" s="60" customFormat="1" ht="15.75" thickBot="1" x14ac:dyDescent="0.3">
      <c r="A373" s="15" t="s">
        <v>1120</v>
      </c>
      <c r="B373" s="16"/>
      <c r="C373" s="16"/>
      <c r="D373" s="16"/>
      <c r="E373" s="16"/>
      <c r="F373" s="17"/>
      <c r="G373"/>
      <c r="H373"/>
      <c r="I373"/>
      <c r="K373" s="63"/>
    </row>
    <row r="374" spans="1:12" s="60" customFormat="1" x14ac:dyDescent="0.25">
      <c r="A374"/>
      <c r="B374"/>
      <c r="C374"/>
      <c r="D374"/>
      <c r="E374"/>
      <c r="F374"/>
      <c r="G374"/>
      <c r="H374"/>
      <c r="I374"/>
      <c r="K374" s="63"/>
    </row>
    <row r="375" spans="1:12" ht="15.75" thickBot="1" x14ac:dyDescent="0.3">
      <c r="A375" s="53" t="s">
        <v>16</v>
      </c>
      <c r="B375" s="54">
        <f>B366+1</f>
        <v>305</v>
      </c>
      <c r="C375" t="s">
        <v>1225</v>
      </c>
    </row>
    <row r="376" spans="1:12" s="60" customFormat="1" ht="15.75" thickBot="1" x14ac:dyDescent="0.3">
      <c r="A376" s="9" t="s">
        <v>6</v>
      </c>
      <c r="B376" s="10" t="s">
        <v>7</v>
      </c>
      <c r="C376" s="11" t="s">
        <v>8</v>
      </c>
      <c r="D376" s="9" t="s">
        <v>10</v>
      </c>
      <c r="E376" s="10" t="s">
        <v>11</v>
      </c>
      <c r="F376" s="10" t="s">
        <v>12</v>
      </c>
      <c r="G376" s="10" t="s">
        <v>13</v>
      </c>
      <c r="H376" s="10" t="s">
        <v>14</v>
      </c>
      <c r="I376" s="69" t="s">
        <v>15</v>
      </c>
      <c r="K376" s="63"/>
    </row>
    <row r="377" spans="1:12" s="60" customFormat="1" ht="36" x14ac:dyDescent="0.25">
      <c r="A377" s="12" t="s">
        <v>188</v>
      </c>
      <c r="B377" s="13" t="s">
        <v>28</v>
      </c>
      <c r="C377" s="14">
        <f>C368+$B$6</f>
        <v>0.53402777777777755</v>
      </c>
      <c r="D377" s="70"/>
      <c r="E377" s="18" t="s">
        <v>207</v>
      </c>
      <c r="F377" s="18" t="s">
        <v>1121</v>
      </c>
      <c r="G377" s="18" t="s">
        <v>190</v>
      </c>
      <c r="H377" s="18" t="s">
        <v>1220</v>
      </c>
      <c r="I377" s="71"/>
      <c r="K377" s="63"/>
    </row>
    <row r="378" spans="1:12" s="60" customFormat="1" x14ac:dyDescent="0.25">
      <c r="A378" s="2" t="s">
        <v>48</v>
      </c>
      <c r="B378" s="7" t="s">
        <v>96</v>
      </c>
      <c r="C378" s="4"/>
      <c r="D378" s="72"/>
      <c r="E378" s="20"/>
      <c r="F378" s="20"/>
      <c r="G378" s="20"/>
      <c r="H378" s="20"/>
      <c r="I378" s="73"/>
      <c r="K378" s="63"/>
    </row>
    <row r="379" spans="1:12" s="60" customFormat="1" ht="15.75" thickBot="1" x14ac:dyDescent="0.3">
      <c r="A379" s="5" t="s">
        <v>31</v>
      </c>
      <c r="B379" s="8"/>
      <c r="C379" s="6"/>
      <c r="D379" s="74"/>
      <c r="E379" s="21"/>
      <c r="F379" s="21"/>
      <c r="G379" s="21"/>
      <c r="H379" s="21"/>
      <c r="I379" s="75"/>
      <c r="K379" s="63"/>
      <c r="L379" s="94"/>
    </row>
    <row r="380" spans="1:12" s="60" customFormat="1" ht="15.75" thickBot="1" x14ac:dyDescent="0.3">
      <c r="A380" s="64" t="s">
        <v>83</v>
      </c>
      <c r="B380" s="65"/>
      <c r="C380" s="65"/>
      <c r="D380" s="66"/>
      <c r="E380" s="67">
        <v>1</v>
      </c>
      <c r="F380" s="67">
        <v>2</v>
      </c>
      <c r="G380" s="67">
        <v>3</v>
      </c>
      <c r="H380" s="67">
        <v>4</v>
      </c>
      <c r="I380" s="76"/>
      <c r="K380" s="63"/>
    </row>
    <row r="381" spans="1:12" s="60" customFormat="1" ht="15.75" thickBot="1" x14ac:dyDescent="0.3">
      <c r="A381" s="64" t="s">
        <v>8</v>
      </c>
      <c r="B381" s="65"/>
      <c r="C381" s="65"/>
      <c r="D381" s="66"/>
      <c r="E381" s="67" t="s">
        <v>1221</v>
      </c>
      <c r="F381" s="67" t="s">
        <v>1222</v>
      </c>
      <c r="G381" s="67" t="s">
        <v>1223</v>
      </c>
      <c r="H381" s="67" t="s">
        <v>1224</v>
      </c>
      <c r="I381" s="76"/>
      <c r="K381" s="63"/>
    </row>
    <row r="382" spans="1:12" s="60" customFormat="1" ht="15.75" thickBot="1" x14ac:dyDescent="0.3">
      <c r="A382" s="15" t="s">
        <v>1122</v>
      </c>
      <c r="B382" s="16"/>
      <c r="C382" s="16"/>
      <c r="D382" s="16"/>
      <c r="E382" s="16"/>
      <c r="F382" s="17"/>
      <c r="G382"/>
      <c r="H382"/>
      <c r="I382"/>
      <c r="K382" s="63"/>
    </row>
    <row r="383" spans="1:12" s="60" customFormat="1" x14ac:dyDescent="0.25">
      <c r="A383"/>
      <c r="B383"/>
      <c r="C383"/>
      <c r="D383"/>
      <c r="E383"/>
      <c r="F383"/>
      <c r="G383"/>
      <c r="H383"/>
      <c r="I383"/>
      <c r="K383" s="63"/>
    </row>
    <row r="384" spans="1:12" s="60" customFormat="1" ht="15.75" thickBot="1" x14ac:dyDescent="0.3">
      <c r="A384" s="55" t="s">
        <v>16</v>
      </c>
      <c r="B384" s="56">
        <f>B375+1</f>
        <v>306</v>
      </c>
      <c r="C384" t="s">
        <v>1226</v>
      </c>
      <c r="D384"/>
      <c r="E384"/>
      <c r="F384"/>
      <c r="G384"/>
      <c r="H384"/>
      <c r="I384"/>
      <c r="K384" s="63"/>
    </row>
    <row r="385" spans="1:12" s="60" customFormat="1" ht="15.75" thickBot="1" x14ac:dyDescent="0.3">
      <c r="A385" s="9" t="s">
        <v>6</v>
      </c>
      <c r="B385" s="10" t="s">
        <v>7</v>
      </c>
      <c r="C385" s="11" t="s">
        <v>8</v>
      </c>
      <c r="D385" s="9" t="s">
        <v>10</v>
      </c>
      <c r="E385" s="10" t="s">
        <v>11</v>
      </c>
      <c r="F385" s="10" t="s">
        <v>12</v>
      </c>
      <c r="G385" s="10" t="s">
        <v>13</v>
      </c>
      <c r="H385" s="10" t="s">
        <v>14</v>
      </c>
      <c r="I385" s="69" t="s">
        <v>15</v>
      </c>
      <c r="K385" s="63"/>
    </row>
    <row r="386" spans="1:12" s="60" customFormat="1" ht="24" x14ac:dyDescent="0.25">
      <c r="A386" s="12" t="s">
        <v>59</v>
      </c>
      <c r="B386" s="13" t="s">
        <v>28</v>
      </c>
      <c r="C386" s="14">
        <f>C377+$B$6</f>
        <v>0.53888888888888864</v>
      </c>
      <c r="D386" s="70" t="s">
        <v>806</v>
      </c>
      <c r="E386" s="18" t="s">
        <v>26</v>
      </c>
      <c r="F386" s="18" t="s">
        <v>752</v>
      </c>
      <c r="G386" s="18" t="s">
        <v>25</v>
      </c>
      <c r="H386" s="18" t="s">
        <v>191</v>
      </c>
      <c r="I386" s="71" t="s">
        <v>184</v>
      </c>
      <c r="K386" s="63"/>
    </row>
    <row r="387" spans="1:12" s="60" customFormat="1" x14ac:dyDescent="0.25">
      <c r="A387" s="2" t="s">
        <v>48</v>
      </c>
      <c r="B387" s="7" t="s">
        <v>92</v>
      </c>
      <c r="C387" s="4"/>
      <c r="D387" s="72"/>
      <c r="E387" s="20"/>
      <c r="F387" s="20"/>
      <c r="G387" s="20"/>
      <c r="H387" s="20"/>
      <c r="I387" s="73"/>
      <c r="K387" s="63"/>
    </row>
    <row r="388" spans="1:12" s="60" customFormat="1" ht="15.75" thickBot="1" x14ac:dyDescent="0.3">
      <c r="A388" s="5" t="s">
        <v>31</v>
      </c>
      <c r="B388" s="8"/>
      <c r="C388" s="6"/>
      <c r="D388" s="74"/>
      <c r="E388" s="21"/>
      <c r="F388" s="21"/>
      <c r="G388" s="21"/>
      <c r="H388" s="21"/>
      <c r="I388" s="75"/>
      <c r="K388" s="63"/>
    </row>
    <row r="389" spans="1:12" ht="15.75" thickBot="1" x14ac:dyDescent="0.3">
      <c r="A389" s="64" t="s">
        <v>83</v>
      </c>
      <c r="B389" s="65"/>
      <c r="C389" s="65"/>
      <c r="D389" s="66">
        <v>4</v>
      </c>
      <c r="E389" s="67">
        <v>3</v>
      </c>
      <c r="F389" s="67">
        <v>1</v>
      </c>
      <c r="G389" s="67">
        <v>2</v>
      </c>
      <c r="H389" s="67">
        <v>5</v>
      </c>
      <c r="I389" s="76">
        <v>6</v>
      </c>
    </row>
    <row r="390" spans="1:12" s="60" customFormat="1" ht="15.75" thickBot="1" x14ac:dyDescent="0.3">
      <c r="A390" s="64" t="s">
        <v>8</v>
      </c>
      <c r="B390" s="65"/>
      <c r="C390" s="65"/>
      <c r="D390" s="66" t="s">
        <v>1229</v>
      </c>
      <c r="E390" s="67" t="s">
        <v>1228</v>
      </c>
      <c r="F390" s="67" t="s">
        <v>1227</v>
      </c>
      <c r="G390" s="104" t="s">
        <v>1232</v>
      </c>
      <c r="H390" s="67" t="s">
        <v>1230</v>
      </c>
      <c r="I390" s="76" t="s">
        <v>1231</v>
      </c>
      <c r="K390" s="63"/>
    </row>
    <row r="391" spans="1:12" s="60" customFormat="1" ht="15.75" thickBot="1" x14ac:dyDescent="0.3">
      <c r="A391" s="15" t="s">
        <v>1123</v>
      </c>
      <c r="B391" s="16"/>
      <c r="C391" s="16"/>
      <c r="D391" s="16"/>
      <c r="E391" s="16"/>
      <c r="F391" s="17"/>
      <c r="G391"/>
      <c r="H391"/>
      <c r="I391"/>
      <c r="K391" s="63"/>
    </row>
    <row r="392" spans="1:12" s="60" customFormat="1" x14ac:dyDescent="0.25">
      <c r="A392" s="57"/>
      <c r="B392" s="57"/>
      <c r="C392" s="57"/>
      <c r="D392" s="57"/>
      <c r="E392" s="57"/>
      <c r="F392" s="57"/>
      <c r="G392"/>
      <c r="H392"/>
      <c r="I392"/>
      <c r="K392" s="63"/>
    </row>
    <row r="393" spans="1:12" s="60" customFormat="1" x14ac:dyDescent="0.25">
      <c r="A393"/>
      <c r="B393"/>
      <c r="C393"/>
      <c r="D393"/>
      <c r="E393"/>
      <c r="F393"/>
      <c r="G393"/>
      <c r="H393"/>
      <c r="I393"/>
      <c r="K393" s="63"/>
    </row>
    <row r="394" spans="1:12" s="60" customFormat="1" ht="15.75" thickBot="1" x14ac:dyDescent="0.3">
      <c r="A394" s="55" t="s">
        <v>16</v>
      </c>
      <c r="B394" s="56">
        <f>B384+1</f>
        <v>307</v>
      </c>
      <c r="C394" t="s">
        <v>1233</v>
      </c>
      <c r="D394"/>
      <c r="E394"/>
      <c r="F394"/>
      <c r="G394"/>
      <c r="H394"/>
      <c r="I394"/>
      <c r="K394" s="63"/>
    </row>
    <row r="395" spans="1:12" s="60" customFormat="1" ht="15.75" thickBot="1" x14ac:dyDescent="0.3">
      <c r="A395" s="9" t="s">
        <v>6</v>
      </c>
      <c r="B395" s="10" t="s">
        <v>7</v>
      </c>
      <c r="C395" s="11" t="s">
        <v>8</v>
      </c>
      <c r="D395" s="9" t="s">
        <v>10</v>
      </c>
      <c r="E395" s="10" t="s">
        <v>11</v>
      </c>
      <c r="F395" s="10" t="s">
        <v>12</v>
      </c>
      <c r="G395" s="10" t="s">
        <v>13</v>
      </c>
      <c r="H395" s="10" t="s">
        <v>14</v>
      </c>
      <c r="I395" s="69" t="s">
        <v>15</v>
      </c>
      <c r="K395" s="63"/>
    </row>
    <row r="396" spans="1:12" s="60" customFormat="1" ht="36" x14ac:dyDescent="0.25">
      <c r="A396" s="12" t="s">
        <v>59</v>
      </c>
      <c r="B396" s="13" t="s">
        <v>29</v>
      </c>
      <c r="C396" s="14">
        <f>C386+$B$6</f>
        <v>0.54374999999999973</v>
      </c>
      <c r="D396" s="70" t="s">
        <v>192</v>
      </c>
      <c r="E396" s="18" t="s">
        <v>107</v>
      </c>
      <c r="F396" s="18" t="s">
        <v>47</v>
      </c>
      <c r="G396" s="18" t="s">
        <v>198</v>
      </c>
      <c r="H396" s="18" t="s">
        <v>127</v>
      </c>
      <c r="I396" s="71" t="s">
        <v>197</v>
      </c>
      <c r="K396" s="63"/>
    </row>
    <row r="397" spans="1:12" s="60" customFormat="1" x14ac:dyDescent="0.25">
      <c r="A397" s="2" t="s">
        <v>48</v>
      </c>
      <c r="B397" s="7" t="s">
        <v>92</v>
      </c>
      <c r="C397" s="4"/>
      <c r="D397" s="72"/>
      <c r="E397" s="20"/>
      <c r="F397" s="20"/>
      <c r="G397" s="20"/>
      <c r="H397" s="20"/>
      <c r="I397" s="73"/>
      <c r="K397" s="63"/>
    </row>
    <row r="398" spans="1:12" s="60" customFormat="1" ht="15.75" thickBot="1" x14ac:dyDescent="0.3">
      <c r="A398" s="5" t="s">
        <v>31</v>
      </c>
      <c r="B398" s="8"/>
      <c r="C398" s="6"/>
      <c r="D398" s="74"/>
      <c r="E398" s="21"/>
      <c r="F398" s="21"/>
      <c r="G398" s="21"/>
      <c r="H398" s="21"/>
      <c r="I398" s="75"/>
      <c r="K398" s="63"/>
      <c r="L398" s="94"/>
    </row>
    <row r="399" spans="1:12" s="60" customFormat="1" ht="15.75" thickBot="1" x14ac:dyDescent="0.3">
      <c r="A399" s="64" t="s">
        <v>83</v>
      </c>
      <c r="B399" s="65"/>
      <c r="C399" s="65"/>
      <c r="D399" s="66">
        <v>3</v>
      </c>
      <c r="E399" s="67">
        <v>2</v>
      </c>
      <c r="F399" s="67">
        <v>1</v>
      </c>
      <c r="G399" s="67">
        <v>4</v>
      </c>
      <c r="H399" s="67">
        <v>5</v>
      </c>
      <c r="I399" s="76">
        <v>6</v>
      </c>
      <c r="K399" s="63"/>
    </row>
    <row r="400" spans="1:12" s="60" customFormat="1" ht="15.75" thickBot="1" x14ac:dyDescent="0.3">
      <c r="A400" s="64" t="s">
        <v>8</v>
      </c>
      <c r="B400" s="65"/>
      <c r="C400" s="65"/>
      <c r="D400" s="103" t="s">
        <v>1236</v>
      </c>
      <c r="E400" s="104" t="s">
        <v>1235</v>
      </c>
      <c r="F400" s="104" t="s">
        <v>1234</v>
      </c>
      <c r="G400" s="104" t="s">
        <v>1237</v>
      </c>
      <c r="H400" s="104" t="s">
        <v>1238</v>
      </c>
      <c r="I400" s="105" t="s">
        <v>1239</v>
      </c>
      <c r="K400" s="63"/>
    </row>
    <row r="401" spans="1:12" s="60" customFormat="1" ht="15.75" thickBot="1" x14ac:dyDescent="0.3">
      <c r="A401" s="15" t="s">
        <v>1123</v>
      </c>
      <c r="B401" s="16"/>
      <c r="C401" s="16"/>
      <c r="D401" s="16"/>
      <c r="E401" s="16"/>
      <c r="F401" s="17"/>
      <c r="G401"/>
      <c r="H401"/>
      <c r="I401"/>
      <c r="K401" s="63"/>
    </row>
    <row r="402" spans="1:12" s="60" customFormat="1" x14ac:dyDescent="0.25">
      <c r="A402"/>
      <c r="B402"/>
      <c r="C402"/>
      <c r="D402" s="46"/>
      <c r="E402" s="46"/>
      <c r="F402" s="46"/>
      <c r="G402" s="46"/>
      <c r="H402" s="46"/>
      <c r="I402" s="46"/>
      <c r="K402" s="63"/>
    </row>
    <row r="403" spans="1:12" s="60" customFormat="1" ht="15.75" thickBot="1" x14ac:dyDescent="0.3">
      <c r="A403" s="55" t="s">
        <v>16</v>
      </c>
      <c r="B403" s="56">
        <f>B394+1</f>
        <v>308</v>
      </c>
      <c r="C403" t="s">
        <v>1240</v>
      </c>
      <c r="D403"/>
      <c r="E403"/>
      <c r="F403"/>
      <c r="G403"/>
      <c r="H403"/>
      <c r="I403"/>
      <c r="K403" s="63"/>
    </row>
    <row r="404" spans="1:12" s="60" customFormat="1" ht="15.75" thickBot="1" x14ac:dyDescent="0.3">
      <c r="A404" s="9" t="s">
        <v>6</v>
      </c>
      <c r="B404" s="10" t="s">
        <v>7</v>
      </c>
      <c r="C404" s="11" t="s">
        <v>8</v>
      </c>
      <c r="D404" s="9" t="s">
        <v>10</v>
      </c>
      <c r="E404" s="10" t="s">
        <v>11</v>
      </c>
      <c r="F404" s="10" t="s">
        <v>12</v>
      </c>
      <c r="G404" s="10" t="s">
        <v>13</v>
      </c>
      <c r="H404" s="10" t="s">
        <v>14</v>
      </c>
      <c r="I404" s="69" t="s">
        <v>15</v>
      </c>
      <c r="K404" s="63"/>
    </row>
    <row r="405" spans="1:12" s="60" customFormat="1" ht="24" x14ac:dyDescent="0.25">
      <c r="A405" s="12" t="s">
        <v>59</v>
      </c>
      <c r="B405" s="13" t="s">
        <v>32</v>
      </c>
      <c r="C405" s="14">
        <f>C396+$B$6</f>
        <v>0.54861111111111083</v>
      </c>
      <c r="D405" s="70"/>
      <c r="E405" s="18" t="s">
        <v>193</v>
      </c>
      <c r="F405" s="18" t="s">
        <v>35</v>
      </c>
      <c r="G405" s="18" t="s">
        <v>23</v>
      </c>
      <c r="H405" s="18" t="s">
        <v>354</v>
      </c>
      <c r="I405" s="71" t="s">
        <v>46</v>
      </c>
      <c r="K405" s="63"/>
    </row>
    <row r="406" spans="1:12" s="60" customFormat="1" x14ac:dyDescent="0.25">
      <c r="A406" s="2" t="s">
        <v>48</v>
      </c>
      <c r="B406" s="7" t="s">
        <v>92</v>
      </c>
      <c r="C406" s="4"/>
      <c r="D406" s="72"/>
      <c r="E406" s="20"/>
      <c r="F406" s="20"/>
      <c r="G406" s="20"/>
      <c r="H406" s="20"/>
      <c r="I406" s="73"/>
      <c r="K406" s="63"/>
    </row>
    <row r="407" spans="1:12" s="60" customFormat="1" ht="15.75" thickBot="1" x14ac:dyDescent="0.3">
      <c r="A407" s="5" t="s">
        <v>31</v>
      </c>
      <c r="B407" s="8"/>
      <c r="C407" s="6"/>
      <c r="D407" s="74"/>
      <c r="E407" s="21"/>
      <c r="F407" s="21"/>
      <c r="G407" s="21"/>
      <c r="H407" s="21"/>
      <c r="I407" s="75" t="s">
        <v>364</v>
      </c>
      <c r="K407" s="63"/>
      <c r="L407" s="94"/>
    </row>
    <row r="408" spans="1:12" s="60" customFormat="1" ht="15.75" thickBot="1" x14ac:dyDescent="0.3">
      <c r="A408" s="64" t="s">
        <v>83</v>
      </c>
      <c r="B408" s="65"/>
      <c r="C408" s="65"/>
      <c r="D408" s="66"/>
      <c r="E408" s="67">
        <v>4</v>
      </c>
      <c r="F408" s="67">
        <v>1</v>
      </c>
      <c r="G408" s="67">
        <v>3</v>
      </c>
      <c r="H408" s="67">
        <v>2</v>
      </c>
      <c r="I408" s="76"/>
      <c r="K408" s="63"/>
    </row>
    <row r="409" spans="1:12" s="60" customFormat="1" ht="15.75" thickBot="1" x14ac:dyDescent="0.3">
      <c r="A409" s="64" t="s">
        <v>8</v>
      </c>
      <c r="B409" s="65"/>
      <c r="C409" s="65"/>
      <c r="D409" s="103"/>
      <c r="E409" s="104" t="s">
        <v>1244</v>
      </c>
      <c r="F409" s="104" t="s">
        <v>1241</v>
      </c>
      <c r="G409" s="104" t="s">
        <v>1243</v>
      </c>
      <c r="H409" s="104" t="s">
        <v>1242</v>
      </c>
      <c r="I409" s="105"/>
      <c r="K409" s="63"/>
    </row>
    <row r="410" spans="1:12" s="60" customFormat="1" ht="15.75" thickBot="1" x14ac:dyDescent="0.3">
      <c r="A410" s="15" t="s">
        <v>1123</v>
      </c>
      <c r="B410" s="16"/>
      <c r="C410" s="16"/>
      <c r="D410" s="16"/>
      <c r="E410" s="16"/>
      <c r="F410" s="17"/>
      <c r="G410"/>
      <c r="H410"/>
      <c r="I410"/>
      <c r="K410" s="63"/>
    </row>
    <row r="411" spans="1:12" s="60" customFormat="1" x14ac:dyDescent="0.25">
      <c r="A411"/>
      <c r="B411"/>
      <c r="C411"/>
      <c r="D411" s="46"/>
      <c r="E411" s="46"/>
      <c r="F411" s="46"/>
      <c r="G411" s="46"/>
      <c r="H411" s="46"/>
      <c r="I411" s="46"/>
      <c r="K411" s="63"/>
    </row>
    <row r="412" spans="1:12" s="60" customFormat="1" ht="15.75" thickBot="1" x14ac:dyDescent="0.3">
      <c r="A412" s="55" t="s">
        <v>16</v>
      </c>
      <c r="B412" s="56">
        <f>B403+1</f>
        <v>309</v>
      </c>
      <c r="C412" t="s">
        <v>1245</v>
      </c>
      <c r="D412"/>
      <c r="E412"/>
      <c r="F412"/>
      <c r="G412"/>
      <c r="H412"/>
      <c r="I412"/>
      <c r="K412" s="63"/>
    </row>
    <row r="413" spans="1:12" s="60" customFormat="1" ht="15.75" thickBot="1" x14ac:dyDescent="0.3">
      <c r="A413" s="9" t="s">
        <v>6</v>
      </c>
      <c r="B413" s="10" t="s">
        <v>7</v>
      </c>
      <c r="C413" s="11" t="s">
        <v>8</v>
      </c>
      <c r="D413" s="9" t="s">
        <v>10</v>
      </c>
      <c r="E413" s="10" t="s">
        <v>11</v>
      </c>
      <c r="F413" s="10" t="s">
        <v>12</v>
      </c>
      <c r="G413" s="10" t="s">
        <v>13</v>
      </c>
      <c r="H413" s="10" t="s">
        <v>14</v>
      </c>
      <c r="I413" s="69" t="s">
        <v>15</v>
      </c>
      <c r="K413" s="63"/>
    </row>
    <row r="414" spans="1:12" s="60" customFormat="1" ht="24" x14ac:dyDescent="0.25">
      <c r="A414" s="12" t="s">
        <v>59</v>
      </c>
      <c r="B414" s="13" t="s">
        <v>218</v>
      </c>
      <c r="C414" s="14">
        <f>C405+$B$6</f>
        <v>0.55347222222222192</v>
      </c>
      <c r="D414" s="70"/>
      <c r="E414" s="18" t="s">
        <v>200</v>
      </c>
      <c r="F414" s="18" t="s">
        <v>173</v>
      </c>
      <c r="G414" s="18" t="s">
        <v>104</v>
      </c>
      <c r="H414" s="18" t="s">
        <v>33</v>
      </c>
      <c r="I414" s="71"/>
      <c r="K414" s="63"/>
    </row>
    <row r="415" spans="1:12" s="60" customFormat="1" x14ac:dyDescent="0.25">
      <c r="A415" s="2" t="s">
        <v>5</v>
      </c>
      <c r="B415" s="7" t="s">
        <v>92</v>
      </c>
      <c r="C415" s="4"/>
      <c r="D415" s="72"/>
      <c r="E415" s="20"/>
      <c r="F415" s="20"/>
      <c r="G415" s="20"/>
      <c r="H415" s="20"/>
      <c r="I415" s="73"/>
      <c r="K415" s="63"/>
    </row>
    <row r="416" spans="1:12" s="60" customFormat="1" ht="15.75" thickBot="1" x14ac:dyDescent="0.3">
      <c r="A416" s="5" t="s">
        <v>30</v>
      </c>
      <c r="B416" s="8"/>
      <c r="C416" s="6"/>
      <c r="D416" s="74"/>
      <c r="E416" s="21"/>
      <c r="F416" s="21"/>
      <c r="G416" s="21"/>
      <c r="H416" s="21"/>
      <c r="I416" s="75"/>
      <c r="K416" s="63"/>
    </row>
    <row r="417" spans="1:12" s="60" customFormat="1" ht="15.75" thickBot="1" x14ac:dyDescent="0.3">
      <c r="A417" s="64" t="s">
        <v>83</v>
      </c>
      <c r="B417" s="65"/>
      <c r="C417" s="65"/>
      <c r="D417" s="66"/>
      <c r="E417" s="67">
        <v>4</v>
      </c>
      <c r="F417" s="67">
        <v>1</v>
      </c>
      <c r="G417" s="67">
        <v>2</v>
      </c>
      <c r="H417" s="67">
        <v>3</v>
      </c>
      <c r="I417" s="76"/>
      <c r="K417" s="63"/>
    </row>
    <row r="418" spans="1:12" s="60" customFormat="1" ht="15.75" thickBot="1" x14ac:dyDescent="0.3">
      <c r="A418" s="64" t="s">
        <v>8</v>
      </c>
      <c r="B418" s="65"/>
      <c r="C418" s="65"/>
      <c r="D418" s="66"/>
      <c r="E418" s="67" t="s">
        <v>1249</v>
      </c>
      <c r="F418" s="67" t="s">
        <v>1246</v>
      </c>
      <c r="G418" s="67" t="s">
        <v>1247</v>
      </c>
      <c r="H418" s="67" t="s">
        <v>1248</v>
      </c>
      <c r="I418" s="76"/>
      <c r="K418" s="63"/>
    </row>
    <row r="419" spans="1:12" s="60" customFormat="1" ht="15.75" thickBot="1" x14ac:dyDescent="0.3">
      <c r="A419" s="15" t="s">
        <v>1124</v>
      </c>
      <c r="B419" s="16"/>
      <c r="C419" s="16"/>
      <c r="D419" s="16"/>
      <c r="E419" s="16"/>
      <c r="F419" s="17"/>
      <c r="G419"/>
      <c r="H419"/>
      <c r="I419"/>
      <c r="K419" s="63"/>
    </row>
    <row r="420" spans="1:12" s="60" customFormat="1" ht="18" customHeight="1" x14ac:dyDescent="0.25">
      <c r="A420" s="57"/>
      <c r="B420" s="57"/>
      <c r="C420" s="57"/>
      <c r="D420" s="57"/>
      <c r="E420" s="57"/>
      <c r="F420" s="57"/>
      <c r="G420"/>
      <c r="H420"/>
      <c r="I420"/>
      <c r="K420" s="63"/>
    </row>
    <row r="421" spans="1:12" s="60" customFormat="1" x14ac:dyDescent="0.25">
      <c r="A421" s="57"/>
      <c r="B421" s="57"/>
      <c r="C421" s="57"/>
      <c r="D421" s="57"/>
      <c r="E421" s="57"/>
      <c r="F421" s="57"/>
      <c r="G421"/>
      <c r="H421"/>
      <c r="I421"/>
      <c r="K421" s="63"/>
    </row>
    <row r="422" spans="1:12" s="60" customFormat="1" ht="15.75" thickBot="1" x14ac:dyDescent="0.3">
      <c r="A422" s="55" t="s">
        <v>16</v>
      </c>
      <c r="B422" s="56">
        <f>B412+1</f>
        <v>310</v>
      </c>
      <c r="C422" t="s">
        <v>1250</v>
      </c>
      <c r="D422"/>
      <c r="E422"/>
      <c r="F422"/>
      <c r="G422"/>
      <c r="H422"/>
      <c r="I422"/>
      <c r="K422" s="63"/>
    </row>
    <row r="423" spans="1:12" s="60" customFormat="1" ht="15.75" thickBot="1" x14ac:dyDescent="0.3">
      <c r="A423" s="9" t="s">
        <v>6</v>
      </c>
      <c r="B423" s="10" t="s">
        <v>7</v>
      </c>
      <c r="C423" s="11" t="s">
        <v>8</v>
      </c>
      <c r="D423" s="9" t="s">
        <v>10</v>
      </c>
      <c r="E423" s="10" t="s">
        <v>11</v>
      </c>
      <c r="F423" s="10" t="s">
        <v>12</v>
      </c>
      <c r="G423" s="10" t="s">
        <v>13</v>
      </c>
      <c r="H423" s="10" t="s">
        <v>14</v>
      </c>
      <c r="I423" s="69" t="s">
        <v>15</v>
      </c>
      <c r="K423" s="63"/>
    </row>
    <row r="424" spans="1:12" s="60" customFormat="1" x14ac:dyDescent="0.25">
      <c r="A424" s="12" t="s">
        <v>59</v>
      </c>
      <c r="B424" s="13" t="s">
        <v>219</v>
      </c>
      <c r="C424" s="14">
        <f>C414+$B$6</f>
        <v>0.55833333333333302</v>
      </c>
      <c r="D424" s="70"/>
      <c r="E424" s="18" t="s">
        <v>355</v>
      </c>
      <c r="F424" s="18" t="s">
        <v>22</v>
      </c>
      <c r="G424" s="18" t="s">
        <v>27</v>
      </c>
      <c r="H424" s="18" t="s">
        <v>183</v>
      </c>
      <c r="I424" s="71"/>
      <c r="K424" s="63"/>
    </row>
    <row r="425" spans="1:12" s="60" customFormat="1" x14ac:dyDescent="0.25">
      <c r="A425" s="2" t="s">
        <v>5</v>
      </c>
      <c r="B425" s="7" t="s">
        <v>92</v>
      </c>
      <c r="C425" s="4"/>
      <c r="D425" s="72"/>
      <c r="E425" s="20"/>
      <c r="F425" s="20"/>
      <c r="G425" s="20"/>
      <c r="H425" s="20"/>
      <c r="I425" s="73"/>
      <c r="K425" s="63"/>
    </row>
    <row r="426" spans="1:12" s="60" customFormat="1" ht="15.75" thickBot="1" x14ac:dyDescent="0.3">
      <c r="A426" s="5" t="s">
        <v>30</v>
      </c>
      <c r="B426" s="8"/>
      <c r="C426" s="6"/>
      <c r="D426" s="74"/>
      <c r="E426" s="21"/>
      <c r="F426" s="21"/>
      <c r="G426" s="21"/>
      <c r="H426" s="21"/>
      <c r="I426" s="75"/>
      <c r="K426" s="63"/>
      <c r="L426" s="94"/>
    </row>
    <row r="427" spans="1:12" s="60" customFormat="1" ht="15.75" thickBot="1" x14ac:dyDescent="0.3">
      <c r="A427" s="64" t="s">
        <v>83</v>
      </c>
      <c r="B427" s="65"/>
      <c r="C427" s="65"/>
      <c r="D427" s="66"/>
      <c r="E427" s="67">
        <v>3</v>
      </c>
      <c r="F427" s="67">
        <v>1</v>
      </c>
      <c r="G427" s="67">
        <v>2</v>
      </c>
      <c r="H427" s="67">
        <v>4</v>
      </c>
      <c r="I427" s="76"/>
      <c r="K427" s="63"/>
    </row>
    <row r="428" spans="1:12" s="60" customFormat="1" ht="15.75" thickBot="1" x14ac:dyDescent="0.3">
      <c r="A428" s="64" t="s">
        <v>8</v>
      </c>
      <c r="B428" s="65"/>
      <c r="C428" s="65"/>
      <c r="D428" s="66"/>
      <c r="E428" s="67" t="s">
        <v>1253</v>
      </c>
      <c r="F428" s="67" t="s">
        <v>1251</v>
      </c>
      <c r="G428" s="67" t="s">
        <v>1252</v>
      </c>
      <c r="H428" s="67" t="s">
        <v>1254</v>
      </c>
      <c r="I428" s="76"/>
      <c r="K428" s="63"/>
    </row>
    <row r="429" spans="1:12" s="60" customFormat="1" ht="15.75" thickBot="1" x14ac:dyDescent="0.3">
      <c r="A429" s="15" t="s">
        <v>1124</v>
      </c>
      <c r="B429" s="16"/>
      <c r="C429" s="16"/>
      <c r="D429" s="16"/>
      <c r="E429" s="16"/>
      <c r="F429" s="17"/>
      <c r="G429"/>
      <c r="H429"/>
      <c r="I429"/>
      <c r="K429" s="63"/>
    </row>
    <row r="430" spans="1:12" s="60" customFormat="1" x14ac:dyDescent="0.25">
      <c r="A430"/>
      <c r="B430"/>
      <c r="C430"/>
      <c r="D430" s="46"/>
      <c r="E430" s="46"/>
      <c r="F430" s="46"/>
      <c r="G430" s="46"/>
      <c r="H430" s="46"/>
      <c r="I430" s="46"/>
      <c r="K430" s="63"/>
    </row>
    <row r="431" spans="1:12" ht="15.75" thickBot="1" x14ac:dyDescent="0.3">
      <c r="A431" s="53" t="s">
        <v>16</v>
      </c>
      <c r="B431" s="54">
        <f>B422+1</f>
        <v>311</v>
      </c>
      <c r="C431" t="s">
        <v>1255</v>
      </c>
    </row>
    <row r="432" spans="1:12" s="60" customFormat="1" ht="15.75" thickBot="1" x14ac:dyDescent="0.3">
      <c r="A432" s="9" t="s">
        <v>6</v>
      </c>
      <c r="B432" s="10" t="s">
        <v>7</v>
      </c>
      <c r="C432" s="11" t="s">
        <v>8</v>
      </c>
      <c r="D432" s="9" t="s">
        <v>10</v>
      </c>
      <c r="E432" s="10" t="s">
        <v>11</v>
      </c>
      <c r="F432" s="10" t="s">
        <v>12</v>
      </c>
      <c r="G432" s="10" t="s">
        <v>13</v>
      </c>
      <c r="H432" s="10" t="s">
        <v>14</v>
      </c>
      <c r="I432" s="69" t="s">
        <v>15</v>
      </c>
      <c r="K432" s="63"/>
    </row>
    <row r="433" spans="1:12" s="60" customFormat="1" ht="24" x14ac:dyDescent="0.25">
      <c r="A433" s="12" t="s">
        <v>72</v>
      </c>
      <c r="B433" s="13" t="s">
        <v>218</v>
      </c>
      <c r="C433" s="14">
        <f>C424+$B$6</f>
        <v>0.56319444444444411</v>
      </c>
      <c r="D433" s="70" t="s">
        <v>1179</v>
      </c>
      <c r="E433" s="18" t="s">
        <v>1180</v>
      </c>
      <c r="F433" s="18" t="s">
        <v>171</v>
      </c>
      <c r="G433" s="18" t="s">
        <v>919</v>
      </c>
      <c r="H433" s="18" t="s">
        <v>917</v>
      </c>
      <c r="I433" s="71" t="s">
        <v>921</v>
      </c>
      <c r="K433" s="63"/>
    </row>
    <row r="434" spans="1:12" s="60" customFormat="1" x14ac:dyDescent="0.25">
      <c r="A434" s="2" t="s">
        <v>5</v>
      </c>
      <c r="B434" s="7" t="s">
        <v>90</v>
      </c>
      <c r="C434" s="4"/>
      <c r="D434" s="72"/>
      <c r="E434" s="20"/>
      <c r="F434" s="20"/>
      <c r="G434" s="20"/>
      <c r="H434" s="20"/>
      <c r="I434" s="73"/>
      <c r="K434" s="63"/>
    </row>
    <row r="435" spans="1:12" s="60" customFormat="1" ht="15.75" thickBot="1" x14ac:dyDescent="0.3">
      <c r="A435" s="5" t="s">
        <v>30</v>
      </c>
      <c r="B435" s="8"/>
      <c r="C435" s="6"/>
      <c r="D435" s="74"/>
      <c r="E435" s="21"/>
      <c r="F435" s="21"/>
      <c r="G435" s="21"/>
      <c r="H435" s="21"/>
      <c r="I435" s="75"/>
      <c r="K435" s="63"/>
      <c r="L435" s="94"/>
    </row>
    <row r="436" spans="1:12" s="60" customFormat="1" ht="15.75" thickBot="1" x14ac:dyDescent="0.3">
      <c r="A436" s="64" t="s">
        <v>83</v>
      </c>
      <c r="B436" s="65"/>
      <c r="C436" s="65"/>
      <c r="D436" s="66">
        <v>3</v>
      </c>
      <c r="E436" s="67">
        <v>1</v>
      </c>
      <c r="F436" s="67">
        <v>2</v>
      </c>
      <c r="G436" s="67">
        <v>4</v>
      </c>
      <c r="H436" s="67">
        <v>5</v>
      </c>
      <c r="I436" s="76">
        <v>6</v>
      </c>
      <c r="K436" s="63"/>
    </row>
    <row r="437" spans="1:12" s="60" customFormat="1" ht="15.75" thickBot="1" x14ac:dyDescent="0.3">
      <c r="A437" s="64" t="s">
        <v>8</v>
      </c>
      <c r="B437" s="65"/>
      <c r="C437" s="65"/>
      <c r="D437" s="66" t="s">
        <v>1258</v>
      </c>
      <c r="E437" s="67" t="s">
        <v>1256</v>
      </c>
      <c r="F437" s="67" t="s">
        <v>1257</v>
      </c>
      <c r="G437" s="67" t="s">
        <v>1259</v>
      </c>
      <c r="H437" s="67" t="s">
        <v>1260</v>
      </c>
      <c r="I437" s="76" t="s">
        <v>1261</v>
      </c>
      <c r="K437" s="63"/>
    </row>
    <row r="438" spans="1:12" s="60" customFormat="1" ht="15.75" thickBot="1" x14ac:dyDescent="0.3">
      <c r="A438" s="15" t="s">
        <v>1125</v>
      </c>
      <c r="B438" s="16"/>
      <c r="C438" s="16"/>
      <c r="D438" s="16"/>
      <c r="E438" s="16"/>
      <c r="F438" s="17"/>
      <c r="G438"/>
      <c r="H438"/>
      <c r="I438"/>
      <c r="K438" s="63"/>
    </row>
    <row r="439" spans="1:12" s="60" customFormat="1" x14ac:dyDescent="0.25">
      <c r="A439"/>
      <c r="B439"/>
      <c r="C439"/>
      <c r="D439"/>
      <c r="E439"/>
      <c r="F439"/>
      <c r="G439"/>
      <c r="H439"/>
      <c r="I439"/>
      <c r="K439" s="63"/>
    </row>
    <row r="440" spans="1:12" s="60" customFormat="1" ht="15.75" thickBot="1" x14ac:dyDescent="0.3">
      <c r="A440" s="55" t="s">
        <v>16</v>
      </c>
      <c r="B440" s="56">
        <f>B431+1</f>
        <v>312</v>
      </c>
      <c r="C440" t="s">
        <v>1266</v>
      </c>
      <c r="D440"/>
      <c r="E440"/>
      <c r="F440"/>
      <c r="G440"/>
      <c r="H440"/>
      <c r="I440"/>
      <c r="K440" s="63"/>
    </row>
    <row r="441" spans="1:12" s="60" customFormat="1" ht="15.75" thickBot="1" x14ac:dyDescent="0.3">
      <c r="A441" s="9" t="s">
        <v>6</v>
      </c>
      <c r="B441" s="10" t="s">
        <v>7</v>
      </c>
      <c r="C441" s="11" t="s">
        <v>8</v>
      </c>
      <c r="D441" s="9" t="s">
        <v>10</v>
      </c>
      <c r="E441" s="10" t="s">
        <v>11</v>
      </c>
      <c r="F441" s="10" t="s">
        <v>12</v>
      </c>
      <c r="G441" s="10" t="s">
        <v>13</v>
      </c>
      <c r="H441" s="10" t="s">
        <v>14</v>
      </c>
      <c r="I441" s="69" t="s">
        <v>15</v>
      </c>
      <c r="K441" s="63"/>
    </row>
    <row r="442" spans="1:12" s="60" customFormat="1" ht="24" x14ac:dyDescent="0.25">
      <c r="A442" s="12" t="s">
        <v>59</v>
      </c>
      <c r="B442" s="13" t="s">
        <v>218</v>
      </c>
      <c r="C442" s="14">
        <f>C433+$B$6</f>
        <v>0.5680555555555552</v>
      </c>
      <c r="D442" s="70"/>
      <c r="E442" s="18" t="s">
        <v>182</v>
      </c>
      <c r="F442" s="18" t="s">
        <v>388</v>
      </c>
      <c r="G442" s="18" t="s">
        <v>197</v>
      </c>
      <c r="H442" s="18" t="s">
        <v>184</v>
      </c>
      <c r="I442" s="71"/>
      <c r="K442" s="63"/>
    </row>
    <row r="443" spans="1:12" s="60" customFormat="1" x14ac:dyDescent="0.25">
      <c r="A443" s="2" t="s">
        <v>5</v>
      </c>
      <c r="B443" s="7" t="s">
        <v>93</v>
      </c>
      <c r="C443" s="4"/>
      <c r="D443" s="72"/>
      <c r="E443" s="20"/>
      <c r="F443" s="20"/>
      <c r="G443" s="20"/>
      <c r="H443" s="20"/>
      <c r="I443" s="73"/>
      <c r="K443" s="63"/>
    </row>
    <row r="444" spans="1:12" s="60" customFormat="1" ht="15.75" thickBot="1" x14ac:dyDescent="0.3">
      <c r="A444" s="5" t="s">
        <v>31</v>
      </c>
      <c r="B444" s="8"/>
      <c r="C444" s="6"/>
      <c r="D444" s="74"/>
      <c r="E444" s="21" t="s">
        <v>487</v>
      </c>
      <c r="F444" s="21"/>
      <c r="G444" s="21"/>
      <c r="H444" s="21"/>
      <c r="I444" s="75"/>
      <c r="K444" s="63"/>
    </row>
    <row r="445" spans="1:12" s="60" customFormat="1" ht="15.75" thickBot="1" x14ac:dyDescent="0.3">
      <c r="A445" s="64" t="s">
        <v>83</v>
      </c>
      <c r="B445" s="65"/>
      <c r="C445" s="65"/>
      <c r="D445" s="66"/>
      <c r="E445" s="67">
        <v>3</v>
      </c>
      <c r="F445" s="67">
        <v>1</v>
      </c>
      <c r="G445" s="67">
        <v>2</v>
      </c>
      <c r="H445" s="67">
        <v>4</v>
      </c>
      <c r="I445" s="76"/>
      <c r="K445" s="63"/>
    </row>
    <row r="446" spans="1:12" s="60" customFormat="1" ht="15.75" thickBot="1" x14ac:dyDescent="0.3">
      <c r="A446" s="64" t="s">
        <v>8</v>
      </c>
      <c r="B446" s="65"/>
      <c r="C446" s="65"/>
      <c r="D446" s="103"/>
      <c r="E446" s="104" t="s">
        <v>1269</v>
      </c>
      <c r="F446" s="104" t="s">
        <v>1267</v>
      </c>
      <c r="G446" s="104" t="s">
        <v>1268</v>
      </c>
      <c r="H446" s="104" t="s">
        <v>1270</v>
      </c>
      <c r="I446" s="105"/>
      <c r="K446" s="63"/>
    </row>
    <row r="447" spans="1:12" s="60" customFormat="1" ht="15.75" thickBot="1" x14ac:dyDescent="0.3">
      <c r="A447" s="15" t="s">
        <v>1126</v>
      </c>
      <c r="B447" s="16"/>
      <c r="C447" s="16"/>
      <c r="D447" s="16"/>
      <c r="E447" s="16"/>
      <c r="F447" s="17"/>
      <c r="G447"/>
      <c r="H447"/>
      <c r="I447"/>
      <c r="K447" s="63"/>
    </row>
    <row r="448" spans="1:12" s="60" customFormat="1" x14ac:dyDescent="0.25">
      <c r="A448" s="57"/>
      <c r="B448" s="57"/>
      <c r="C448" s="57"/>
      <c r="D448" s="57"/>
      <c r="E448" s="57"/>
      <c r="F448" s="57"/>
      <c r="G448"/>
      <c r="H448"/>
      <c r="I448"/>
      <c r="K448" s="63"/>
    </row>
    <row r="449" spans="1:12" ht="15.75" thickBot="1" x14ac:dyDescent="0.3">
      <c r="A449" s="55" t="s">
        <v>16</v>
      </c>
      <c r="B449" s="56">
        <f>B440+1</f>
        <v>313</v>
      </c>
      <c r="C449" t="s">
        <v>1271</v>
      </c>
    </row>
    <row r="450" spans="1:12" s="60" customFormat="1" ht="15.75" thickBot="1" x14ac:dyDescent="0.3">
      <c r="A450" s="9" t="s">
        <v>6</v>
      </c>
      <c r="B450" s="10" t="s">
        <v>7</v>
      </c>
      <c r="C450" s="11" t="s">
        <v>8</v>
      </c>
      <c r="D450" s="9" t="s">
        <v>10</v>
      </c>
      <c r="E450" s="10" t="s">
        <v>11</v>
      </c>
      <c r="F450" s="10" t="s">
        <v>12</v>
      </c>
      <c r="G450" s="10" t="s">
        <v>13</v>
      </c>
      <c r="H450" s="10" t="s">
        <v>14</v>
      </c>
      <c r="I450" s="69" t="s">
        <v>15</v>
      </c>
      <c r="K450" s="63"/>
    </row>
    <row r="451" spans="1:12" s="60" customFormat="1" ht="24" x14ac:dyDescent="0.25">
      <c r="A451" s="12" t="s">
        <v>59</v>
      </c>
      <c r="B451" s="13" t="s">
        <v>219</v>
      </c>
      <c r="C451" s="14">
        <f>C442+$B$6</f>
        <v>0.5729166666666663</v>
      </c>
      <c r="D451" s="70"/>
      <c r="E451" s="18" t="s">
        <v>570</v>
      </c>
      <c r="F451" s="18" t="s">
        <v>124</v>
      </c>
      <c r="G451" s="18" t="s">
        <v>25</v>
      </c>
      <c r="H451" s="18"/>
      <c r="I451" s="71"/>
      <c r="K451" s="63"/>
    </row>
    <row r="452" spans="1:12" s="60" customFormat="1" x14ac:dyDescent="0.25">
      <c r="A452" s="2" t="s">
        <v>5</v>
      </c>
      <c r="B452" s="7" t="s">
        <v>93</v>
      </c>
      <c r="C452" s="4"/>
      <c r="D452" s="72"/>
      <c r="E452" s="20"/>
      <c r="F452" s="20"/>
      <c r="G452" s="20"/>
      <c r="H452" s="20"/>
      <c r="I452" s="73"/>
      <c r="K452" s="63"/>
    </row>
    <row r="453" spans="1:12" s="60" customFormat="1" ht="15.75" thickBot="1" x14ac:dyDescent="0.3">
      <c r="A453" s="5" t="s">
        <v>31</v>
      </c>
      <c r="B453" s="8"/>
      <c r="C453" s="6"/>
      <c r="D453" s="74"/>
      <c r="E453" s="21"/>
      <c r="F453" s="21"/>
      <c r="G453" s="21"/>
      <c r="H453" s="21"/>
      <c r="I453" s="75"/>
      <c r="K453" s="63"/>
      <c r="L453" s="94"/>
    </row>
    <row r="454" spans="1:12" s="60" customFormat="1" ht="15.75" thickBot="1" x14ac:dyDescent="0.3">
      <c r="A454" s="64" t="s">
        <v>83</v>
      </c>
      <c r="B454" s="65"/>
      <c r="C454" s="65"/>
      <c r="D454" s="66"/>
      <c r="E454" s="67">
        <v>2</v>
      </c>
      <c r="F454" s="67">
        <v>1</v>
      </c>
      <c r="G454" s="67">
        <v>3</v>
      </c>
      <c r="H454" s="67"/>
      <c r="I454" s="76"/>
      <c r="K454" s="63"/>
    </row>
    <row r="455" spans="1:12" s="60" customFormat="1" ht="15.75" thickBot="1" x14ac:dyDescent="0.3">
      <c r="A455" s="64" t="s">
        <v>8</v>
      </c>
      <c r="B455" s="65"/>
      <c r="C455" s="65"/>
      <c r="D455" s="66"/>
      <c r="E455" s="67" t="s">
        <v>1273</v>
      </c>
      <c r="F455" s="67" t="s">
        <v>1272</v>
      </c>
      <c r="G455" s="67" t="s">
        <v>1274</v>
      </c>
      <c r="H455" s="67"/>
      <c r="I455" s="76"/>
      <c r="K455" s="63"/>
    </row>
    <row r="456" spans="1:12" s="60" customFormat="1" ht="15.75" thickBot="1" x14ac:dyDescent="0.3">
      <c r="A456" s="15" t="s">
        <v>1126</v>
      </c>
      <c r="B456" s="16"/>
      <c r="C456" s="16"/>
      <c r="D456" s="16"/>
      <c r="E456" s="16"/>
      <c r="F456" s="17"/>
      <c r="G456"/>
      <c r="H456"/>
      <c r="I456"/>
      <c r="K456" s="63"/>
    </row>
    <row r="457" spans="1:12" s="60" customFormat="1" x14ac:dyDescent="0.25">
      <c r="A457"/>
      <c r="B457"/>
      <c r="C457"/>
      <c r="D457"/>
      <c r="E457"/>
      <c r="F457"/>
      <c r="G457"/>
      <c r="H457"/>
      <c r="I457"/>
      <c r="K457" s="63"/>
    </row>
    <row r="458" spans="1:12" ht="15.75" thickBot="1" x14ac:dyDescent="0.3">
      <c r="A458" s="55" t="s">
        <v>16</v>
      </c>
      <c r="B458" s="56">
        <f>B449+1</f>
        <v>314</v>
      </c>
      <c r="C458" t="s">
        <v>1276</v>
      </c>
    </row>
    <row r="459" spans="1:12" s="60" customFormat="1" ht="15.75" thickBot="1" x14ac:dyDescent="0.3">
      <c r="A459" s="9" t="s">
        <v>6</v>
      </c>
      <c r="B459" s="10" t="s">
        <v>7</v>
      </c>
      <c r="C459" s="11" t="s">
        <v>8</v>
      </c>
      <c r="D459" s="9" t="s">
        <v>10</v>
      </c>
      <c r="E459" s="10" t="s">
        <v>11</v>
      </c>
      <c r="F459" s="10" t="s">
        <v>12</v>
      </c>
      <c r="G459" s="10" t="s">
        <v>13</v>
      </c>
      <c r="H459" s="10" t="s">
        <v>14</v>
      </c>
      <c r="I459" s="69" t="s">
        <v>15</v>
      </c>
      <c r="K459" s="63"/>
    </row>
    <row r="460" spans="1:12" s="60" customFormat="1" ht="24" x14ac:dyDescent="0.25">
      <c r="A460" s="12" t="s">
        <v>59</v>
      </c>
      <c r="B460" s="13" t="s">
        <v>218</v>
      </c>
      <c r="C460" s="14">
        <f>C451+$B$6</f>
        <v>0.57777777777777739</v>
      </c>
      <c r="D460" s="70"/>
      <c r="E460" s="18" t="s">
        <v>104</v>
      </c>
      <c r="F460" s="18" t="s">
        <v>355</v>
      </c>
      <c r="G460" s="18" t="s">
        <v>181</v>
      </c>
      <c r="H460" s="18" t="s">
        <v>182</v>
      </c>
      <c r="I460" s="71" t="s">
        <v>25</v>
      </c>
      <c r="K460" s="63"/>
    </row>
    <row r="461" spans="1:12" s="60" customFormat="1" x14ac:dyDescent="0.25">
      <c r="A461" s="2" t="s">
        <v>48</v>
      </c>
      <c r="B461" s="7" t="s">
        <v>91</v>
      </c>
      <c r="C461" s="4"/>
      <c r="D461" s="72"/>
      <c r="E461" s="20"/>
      <c r="F461" s="20"/>
      <c r="G461" s="20"/>
      <c r="H461" s="20"/>
      <c r="I461" s="73"/>
      <c r="K461" s="63"/>
    </row>
    <row r="462" spans="1:12" s="60" customFormat="1" ht="15.75" thickBot="1" x14ac:dyDescent="0.3">
      <c r="A462" s="5" t="s">
        <v>30</v>
      </c>
      <c r="B462" s="8"/>
      <c r="C462" s="6"/>
      <c r="D462" s="74"/>
      <c r="E462" s="21"/>
      <c r="F462" s="21"/>
      <c r="G462" s="21"/>
      <c r="H462" s="21"/>
      <c r="I462" s="75"/>
      <c r="K462" s="63"/>
      <c r="L462" s="94"/>
    </row>
    <row r="463" spans="1:12" s="60" customFormat="1" ht="15.75" thickBot="1" x14ac:dyDescent="0.3">
      <c r="A463" s="64" t="s">
        <v>83</v>
      </c>
      <c r="B463" s="65"/>
      <c r="C463" s="65"/>
      <c r="D463" s="66"/>
      <c r="E463" s="67">
        <v>2</v>
      </c>
      <c r="F463" s="67">
        <v>1</v>
      </c>
      <c r="G463" s="67">
        <v>3</v>
      </c>
      <c r="H463" s="67">
        <v>4</v>
      </c>
      <c r="I463" s="76">
        <v>5</v>
      </c>
      <c r="K463" s="63"/>
    </row>
    <row r="464" spans="1:12" s="60" customFormat="1" ht="15.75" thickBot="1" x14ac:dyDescent="0.3">
      <c r="A464" s="64" t="s">
        <v>8</v>
      </c>
      <c r="B464" s="65"/>
      <c r="C464" s="65"/>
      <c r="D464" s="103"/>
      <c r="E464" s="104" t="s">
        <v>1277</v>
      </c>
      <c r="F464" s="104" t="s">
        <v>1275</v>
      </c>
      <c r="G464" s="104" t="s">
        <v>1278</v>
      </c>
      <c r="H464" s="104" t="s">
        <v>1279</v>
      </c>
      <c r="I464" s="105" t="s">
        <v>1280</v>
      </c>
      <c r="K464" s="63"/>
    </row>
    <row r="465" spans="1:12" s="60" customFormat="1" ht="15.75" thickBot="1" x14ac:dyDescent="0.3">
      <c r="A465" s="15" t="s">
        <v>1127</v>
      </c>
      <c r="B465" s="16"/>
      <c r="C465" s="16"/>
      <c r="D465" s="16"/>
      <c r="E465" s="16"/>
      <c r="F465" s="17"/>
      <c r="G465"/>
      <c r="H465"/>
      <c r="I465"/>
      <c r="K465" s="63"/>
    </row>
    <row r="466" spans="1:12" s="60" customFormat="1" x14ac:dyDescent="0.25">
      <c r="A466"/>
      <c r="B466"/>
      <c r="C466"/>
      <c r="D466"/>
      <c r="E466"/>
      <c r="F466"/>
      <c r="G466"/>
      <c r="H466"/>
      <c r="I466"/>
      <c r="K466" s="63"/>
    </row>
    <row r="467" spans="1:12" s="60" customFormat="1" ht="15.75" thickBot="1" x14ac:dyDescent="0.3">
      <c r="A467" s="55" t="s">
        <v>16</v>
      </c>
      <c r="B467" s="56">
        <f>B458+1</f>
        <v>315</v>
      </c>
      <c r="C467" t="s">
        <v>1281</v>
      </c>
      <c r="D467"/>
      <c r="E467"/>
      <c r="F467"/>
      <c r="G467"/>
      <c r="H467"/>
      <c r="I467"/>
      <c r="K467" s="63"/>
    </row>
    <row r="468" spans="1:12" s="60" customFormat="1" ht="15.75" thickBot="1" x14ac:dyDescent="0.3">
      <c r="A468" s="9" t="s">
        <v>6</v>
      </c>
      <c r="B468" s="10" t="s">
        <v>7</v>
      </c>
      <c r="C468" s="11" t="s">
        <v>8</v>
      </c>
      <c r="D468" s="9" t="s">
        <v>10</v>
      </c>
      <c r="E468" s="10" t="s">
        <v>11</v>
      </c>
      <c r="F468" s="10" t="s">
        <v>12</v>
      </c>
      <c r="G468" s="10" t="s">
        <v>13</v>
      </c>
      <c r="H468" s="10" t="s">
        <v>14</v>
      </c>
      <c r="I468" s="69" t="s">
        <v>15</v>
      </c>
      <c r="K468" s="63"/>
    </row>
    <row r="469" spans="1:12" s="60" customFormat="1" ht="24" x14ac:dyDescent="0.25">
      <c r="A469" s="12" t="s">
        <v>59</v>
      </c>
      <c r="B469" s="13" t="s">
        <v>219</v>
      </c>
      <c r="C469" s="14">
        <f>C460+$B$6</f>
        <v>0.58263888888888848</v>
      </c>
      <c r="D469" s="70"/>
      <c r="E469" s="18" t="s">
        <v>200</v>
      </c>
      <c r="F469" s="18" t="s">
        <v>173</v>
      </c>
      <c r="G469" s="18" t="s">
        <v>27</v>
      </c>
      <c r="H469" s="18" t="s">
        <v>33</v>
      </c>
      <c r="I469" s="71"/>
      <c r="K469" s="63"/>
    </row>
    <row r="470" spans="1:12" s="60" customFormat="1" x14ac:dyDescent="0.25">
      <c r="A470" s="2" t="s">
        <v>48</v>
      </c>
      <c r="B470" s="7" t="s">
        <v>91</v>
      </c>
      <c r="C470" s="4"/>
      <c r="D470" s="72"/>
      <c r="E470" s="20"/>
      <c r="F470" s="20"/>
      <c r="G470" s="20"/>
      <c r="H470" s="20"/>
      <c r="I470" s="73"/>
      <c r="K470" s="63"/>
    </row>
    <row r="471" spans="1:12" s="60" customFormat="1" ht="15.75" thickBot="1" x14ac:dyDescent="0.3">
      <c r="A471" s="5" t="s">
        <v>30</v>
      </c>
      <c r="B471" s="8"/>
      <c r="C471" s="6"/>
      <c r="D471" s="74"/>
      <c r="E471" s="21"/>
      <c r="F471" s="21"/>
      <c r="G471" s="21"/>
      <c r="H471" s="21"/>
      <c r="I471" s="75"/>
      <c r="K471" s="63"/>
    </row>
    <row r="472" spans="1:12" s="60" customFormat="1" ht="15.75" thickBot="1" x14ac:dyDescent="0.3">
      <c r="A472" s="64" t="s">
        <v>83</v>
      </c>
      <c r="B472" s="65"/>
      <c r="C472" s="65"/>
      <c r="D472" s="66"/>
      <c r="E472" s="67">
        <v>3</v>
      </c>
      <c r="F472" s="67">
        <v>1</v>
      </c>
      <c r="G472" s="67">
        <v>2</v>
      </c>
      <c r="H472" s="67">
        <v>4</v>
      </c>
      <c r="I472" s="76"/>
      <c r="K472" s="63"/>
    </row>
    <row r="473" spans="1:12" s="60" customFormat="1" ht="15.75" thickBot="1" x14ac:dyDescent="0.3">
      <c r="A473" s="64" t="s">
        <v>8</v>
      </c>
      <c r="B473" s="65"/>
      <c r="C473" s="65"/>
      <c r="D473" s="103"/>
      <c r="E473" s="104" t="s">
        <v>1283</v>
      </c>
      <c r="F473" s="104" t="s">
        <v>1217</v>
      </c>
      <c r="G473" s="104" t="s">
        <v>1282</v>
      </c>
      <c r="H473" s="104" t="s">
        <v>1284</v>
      </c>
      <c r="I473" s="105"/>
      <c r="K473" s="63"/>
    </row>
    <row r="474" spans="1:12" s="60" customFormat="1" ht="15.75" thickBot="1" x14ac:dyDescent="0.3">
      <c r="A474" s="15" t="s">
        <v>1127</v>
      </c>
      <c r="B474" s="16"/>
      <c r="C474" s="16"/>
      <c r="D474" s="16"/>
      <c r="E474" s="16"/>
      <c r="F474" s="17"/>
      <c r="G474"/>
      <c r="H474"/>
      <c r="I474"/>
      <c r="K474" s="63"/>
    </row>
    <row r="475" spans="1:12" s="60" customFormat="1" x14ac:dyDescent="0.25">
      <c r="A475" s="57"/>
      <c r="B475" s="57"/>
      <c r="C475" s="57"/>
      <c r="D475" s="57"/>
      <c r="E475" s="57"/>
      <c r="F475" s="57"/>
      <c r="G475"/>
      <c r="H475"/>
      <c r="I475"/>
      <c r="K475" s="63"/>
    </row>
    <row r="476" spans="1:12" s="60" customFormat="1" x14ac:dyDescent="0.25">
      <c r="A476" s="57"/>
      <c r="B476" s="57"/>
      <c r="C476" s="57"/>
      <c r="D476" s="57"/>
      <c r="E476" s="57"/>
      <c r="F476" s="57"/>
      <c r="G476"/>
      <c r="H476"/>
      <c r="I476"/>
      <c r="K476" s="63"/>
    </row>
    <row r="477" spans="1:12" s="60" customFormat="1" x14ac:dyDescent="0.25">
      <c r="A477" s="57"/>
      <c r="B477" s="57"/>
      <c r="C477" s="57"/>
      <c r="D477" s="57"/>
      <c r="E477" s="57"/>
      <c r="F477" s="57"/>
      <c r="G477"/>
      <c r="H477"/>
      <c r="I477"/>
      <c r="K477" s="63"/>
    </row>
    <row r="478" spans="1:12" s="60" customFormat="1" x14ac:dyDescent="0.25">
      <c r="A478" s="57"/>
      <c r="B478" s="57"/>
      <c r="C478" s="57"/>
      <c r="D478" s="57"/>
      <c r="E478" s="57"/>
      <c r="F478" s="57"/>
      <c r="G478"/>
      <c r="H478"/>
      <c r="I478"/>
      <c r="K478" s="63"/>
      <c r="L478" s="94"/>
    </row>
    <row r="479" spans="1:12" s="60" customFormat="1" x14ac:dyDescent="0.25">
      <c r="A479" s="57"/>
      <c r="B479" s="57"/>
      <c r="C479" s="57"/>
      <c r="D479" s="57"/>
      <c r="E479" s="57"/>
      <c r="F479" s="57"/>
      <c r="G479"/>
      <c r="H479"/>
      <c r="I479"/>
      <c r="K479" s="63"/>
    </row>
    <row r="480" spans="1:12" s="60" customFormat="1" ht="15.75" thickBot="1" x14ac:dyDescent="0.3">
      <c r="A480" s="55" t="s">
        <v>16</v>
      </c>
      <c r="B480" s="56">
        <f>B467+1</f>
        <v>316</v>
      </c>
      <c r="C480" t="s">
        <v>1285</v>
      </c>
      <c r="D480"/>
      <c r="E480"/>
      <c r="F480"/>
      <c r="G480"/>
      <c r="H480"/>
      <c r="I480"/>
      <c r="K480" s="63"/>
    </row>
    <row r="481" spans="1:12" s="60" customFormat="1" ht="15.75" thickBot="1" x14ac:dyDescent="0.3">
      <c r="A481" s="9" t="s">
        <v>6</v>
      </c>
      <c r="B481" s="10" t="s">
        <v>7</v>
      </c>
      <c r="C481" s="11" t="s">
        <v>8</v>
      </c>
      <c r="D481" s="9" t="s">
        <v>10</v>
      </c>
      <c r="E481" s="10" t="s">
        <v>11</v>
      </c>
      <c r="F481" s="10" t="s">
        <v>12</v>
      </c>
      <c r="G481" s="10" t="s">
        <v>13</v>
      </c>
      <c r="H481" s="10" t="s">
        <v>14</v>
      </c>
      <c r="I481" s="69" t="s">
        <v>15</v>
      </c>
      <c r="K481" s="63"/>
    </row>
    <row r="482" spans="1:12" s="60" customFormat="1" ht="24" x14ac:dyDescent="0.25">
      <c r="A482" s="12" t="s">
        <v>59</v>
      </c>
      <c r="B482" s="13" t="s">
        <v>218</v>
      </c>
      <c r="C482" s="14">
        <f>C469+$B$6</f>
        <v>0.58749999999999958</v>
      </c>
      <c r="D482" s="70"/>
      <c r="E482" s="18" t="s">
        <v>806</v>
      </c>
      <c r="F482" s="18" t="s">
        <v>323</v>
      </c>
      <c r="G482" s="18" t="s">
        <v>198</v>
      </c>
      <c r="H482" s="18" t="s">
        <v>197</v>
      </c>
      <c r="I482" s="71" t="s">
        <v>184</v>
      </c>
      <c r="K482" s="63"/>
    </row>
    <row r="483" spans="1:12" s="60" customFormat="1" x14ac:dyDescent="0.25">
      <c r="A483" s="2" t="s">
        <v>48</v>
      </c>
      <c r="B483" s="7" t="s">
        <v>92</v>
      </c>
      <c r="C483" s="4"/>
      <c r="D483" s="72"/>
      <c r="E483" s="20"/>
      <c r="F483" s="20"/>
      <c r="G483" s="20"/>
      <c r="H483" s="20"/>
      <c r="I483" s="73"/>
      <c r="K483" s="63"/>
    </row>
    <row r="484" spans="1:12" s="60" customFormat="1" ht="15.75" thickBot="1" x14ac:dyDescent="0.3">
      <c r="A484" s="5" t="s">
        <v>31</v>
      </c>
      <c r="B484" s="8"/>
      <c r="C484" s="6"/>
      <c r="D484" s="74"/>
      <c r="E484" s="21"/>
      <c r="F484" s="21"/>
      <c r="G484" s="21"/>
      <c r="H484" s="21"/>
      <c r="I484" s="75"/>
      <c r="K484" s="63"/>
      <c r="L484" s="94"/>
    </row>
    <row r="485" spans="1:12" s="60" customFormat="1" ht="15.75" thickBot="1" x14ac:dyDescent="0.3">
      <c r="A485" s="64" t="s">
        <v>83</v>
      </c>
      <c r="B485" s="65"/>
      <c r="C485" s="65"/>
      <c r="D485" s="66"/>
      <c r="E485" s="67">
        <v>3</v>
      </c>
      <c r="F485" s="67">
        <v>2</v>
      </c>
      <c r="G485" s="67">
        <v>1</v>
      </c>
      <c r="H485" s="67">
        <v>4</v>
      </c>
      <c r="I485" s="76">
        <v>5</v>
      </c>
      <c r="K485" s="63"/>
    </row>
    <row r="486" spans="1:12" s="60" customFormat="1" ht="15.75" thickBot="1" x14ac:dyDescent="0.3">
      <c r="A486" s="64" t="s">
        <v>8</v>
      </c>
      <c r="B486" s="65"/>
      <c r="C486" s="65"/>
      <c r="D486" s="103"/>
      <c r="E486" s="104" t="s">
        <v>1289</v>
      </c>
      <c r="F486" s="104" t="s">
        <v>1288</v>
      </c>
      <c r="G486" s="104" t="s">
        <v>1287</v>
      </c>
      <c r="H486" s="104" t="s">
        <v>1290</v>
      </c>
      <c r="I486" s="105" t="s">
        <v>1291</v>
      </c>
      <c r="K486" s="63"/>
    </row>
    <row r="487" spans="1:12" s="60" customFormat="1" ht="15.75" thickBot="1" x14ac:dyDescent="0.3">
      <c r="A487" s="15" t="s">
        <v>1128</v>
      </c>
      <c r="B487" s="16"/>
      <c r="C487" s="16"/>
      <c r="D487" s="16"/>
      <c r="E487" s="16"/>
      <c r="F487" s="17"/>
      <c r="G487"/>
      <c r="H487"/>
      <c r="I487"/>
      <c r="K487" s="63"/>
    </row>
    <row r="488" spans="1:12" s="60" customFormat="1" x14ac:dyDescent="0.25">
      <c r="A488" s="57"/>
      <c r="B488" s="57"/>
      <c r="C488" s="57"/>
      <c r="D488" s="57"/>
      <c r="E488" s="57"/>
      <c r="F488" s="57"/>
      <c r="G488"/>
      <c r="H488"/>
      <c r="I488"/>
      <c r="K488" s="63"/>
    </row>
    <row r="489" spans="1:12" s="60" customFormat="1" ht="15.75" thickBot="1" x14ac:dyDescent="0.3">
      <c r="A489" s="55" t="s">
        <v>16</v>
      </c>
      <c r="B489" s="56">
        <f>B480+1</f>
        <v>317</v>
      </c>
      <c r="C489" t="s">
        <v>1292</v>
      </c>
      <c r="D489"/>
      <c r="E489"/>
      <c r="F489"/>
      <c r="G489"/>
      <c r="H489"/>
      <c r="I489"/>
      <c r="K489" s="63"/>
    </row>
    <row r="490" spans="1:12" s="60" customFormat="1" ht="15.75" thickBot="1" x14ac:dyDescent="0.3">
      <c r="A490" s="9" t="s">
        <v>6</v>
      </c>
      <c r="B490" s="10" t="s">
        <v>7</v>
      </c>
      <c r="C490" s="11" t="s">
        <v>8</v>
      </c>
      <c r="D490" s="9" t="s">
        <v>10</v>
      </c>
      <c r="E490" s="10" t="s">
        <v>11</v>
      </c>
      <c r="F490" s="10" t="s">
        <v>12</v>
      </c>
      <c r="G490" s="10" t="s">
        <v>13</v>
      </c>
      <c r="H490" s="10" t="s">
        <v>14</v>
      </c>
      <c r="I490" s="69" t="s">
        <v>15</v>
      </c>
      <c r="K490" s="63"/>
    </row>
    <row r="491" spans="1:12" s="60" customFormat="1" ht="24" x14ac:dyDescent="0.25">
      <c r="A491" s="12" t="s">
        <v>59</v>
      </c>
      <c r="B491" s="13" t="s">
        <v>219</v>
      </c>
      <c r="C491" s="14">
        <f>C482+$B$6</f>
        <v>0.59236111111111067</v>
      </c>
      <c r="D491" s="70"/>
      <c r="E491" s="18" t="s">
        <v>23</v>
      </c>
      <c r="F491" s="18" t="s">
        <v>978</v>
      </c>
      <c r="G491" s="18" t="s">
        <v>127</v>
      </c>
      <c r="H491" s="18" t="s">
        <v>191</v>
      </c>
      <c r="I491" s="71" t="s">
        <v>193</v>
      </c>
      <c r="K491" s="63"/>
    </row>
    <row r="492" spans="1:12" s="60" customFormat="1" x14ac:dyDescent="0.25">
      <c r="A492" s="2" t="s">
        <v>48</v>
      </c>
      <c r="B492" s="7" t="s">
        <v>92</v>
      </c>
      <c r="C492" s="4"/>
      <c r="D492" s="72"/>
      <c r="E492" s="20"/>
      <c r="F492" s="20"/>
      <c r="G492" s="20"/>
      <c r="H492" s="20"/>
      <c r="I492" s="73"/>
      <c r="K492" s="63"/>
    </row>
    <row r="493" spans="1:12" s="60" customFormat="1" ht="15.75" thickBot="1" x14ac:dyDescent="0.3">
      <c r="A493" s="5" t="s">
        <v>31</v>
      </c>
      <c r="B493" s="8"/>
      <c r="C493" s="6"/>
      <c r="D493" s="74"/>
      <c r="E493" s="21"/>
      <c r="F493" s="21"/>
      <c r="G493" s="21"/>
      <c r="H493" s="21"/>
      <c r="I493" s="75"/>
      <c r="K493" s="63"/>
      <c r="L493" s="94"/>
    </row>
    <row r="494" spans="1:12" s="60" customFormat="1" ht="15.75" thickBot="1" x14ac:dyDescent="0.3">
      <c r="A494" s="64" t="s">
        <v>83</v>
      </c>
      <c r="B494" s="65"/>
      <c r="C494" s="65"/>
      <c r="D494" s="66"/>
      <c r="E494" s="67">
        <v>2</v>
      </c>
      <c r="F494" s="67">
        <v>3</v>
      </c>
      <c r="G494" s="67">
        <v>1</v>
      </c>
      <c r="H494" s="67">
        <v>4</v>
      </c>
      <c r="I494" s="76">
        <v>5</v>
      </c>
      <c r="K494" s="63"/>
    </row>
    <row r="495" spans="1:12" s="60" customFormat="1" ht="15.75" thickBot="1" x14ac:dyDescent="0.3">
      <c r="A495" s="64" t="s">
        <v>8</v>
      </c>
      <c r="B495" s="65"/>
      <c r="C495" s="65"/>
      <c r="D495" s="66"/>
      <c r="E495" s="67" t="s">
        <v>1294</v>
      </c>
      <c r="F495" s="67" t="s">
        <v>1295</v>
      </c>
      <c r="G495" s="67" t="s">
        <v>1293</v>
      </c>
      <c r="H495" s="67" t="s">
        <v>1296</v>
      </c>
      <c r="I495" s="76" t="s">
        <v>1297</v>
      </c>
      <c r="K495" s="63"/>
    </row>
    <row r="496" spans="1:12" s="60" customFormat="1" ht="15.75" thickBot="1" x14ac:dyDescent="0.3">
      <c r="A496" s="15" t="s">
        <v>1128</v>
      </c>
      <c r="B496" s="16"/>
      <c r="C496" s="16"/>
      <c r="D496" s="16"/>
      <c r="E496" s="16"/>
      <c r="F496" s="17"/>
      <c r="G496"/>
      <c r="H496"/>
      <c r="I496"/>
      <c r="K496" s="63"/>
    </row>
    <row r="497" spans="1:12" s="60" customFormat="1" x14ac:dyDescent="0.25">
      <c r="A497" s="57"/>
      <c r="B497" s="57"/>
      <c r="C497" s="57"/>
      <c r="D497" s="57"/>
      <c r="E497" s="57"/>
      <c r="F497" s="57"/>
      <c r="G497"/>
      <c r="H497"/>
      <c r="I497"/>
      <c r="K497" s="63"/>
    </row>
    <row r="498" spans="1:12" s="60" customFormat="1" ht="15.75" thickBot="1" x14ac:dyDescent="0.3">
      <c r="A498" s="55" t="s">
        <v>16</v>
      </c>
      <c r="B498" s="56">
        <f>B489+1</f>
        <v>318</v>
      </c>
      <c r="C498" t="s">
        <v>364</v>
      </c>
      <c r="D498"/>
      <c r="E498"/>
      <c r="F498"/>
      <c r="G498"/>
      <c r="H498"/>
      <c r="I498"/>
      <c r="K498" s="63"/>
    </row>
    <row r="499" spans="1:12" s="60" customFormat="1" ht="15.75" thickBot="1" x14ac:dyDescent="0.3">
      <c r="A499" s="9" t="s">
        <v>6</v>
      </c>
      <c r="B499" s="10" t="s">
        <v>7</v>
      </c>
      <c r="C499" s="11" t="s">
        <v>8</v>
      </c>
      <c r="D499" s="9" t="s">
        <v>10</v>
      </c>
      <c r="E499" s="10" t="s">
        <v>11</v>
      </c>
      <c r="F499" s="10" t="s">
        <v>12</v>
      </c>
      <c r="G499" s="10" t="s">
        <v>13</v>
      </c>
      <c r="H499" s="10" t="s">
        <v>14</v>
      </c>
      <c r="I499" s="69" t="s">
        <v>15</v>
      </c>
      <c r="K499" s="63"/>
    </row>
    <row r="500" spans="1:12" s="60" customFormat="1" x14ac:dyDescent="0.25">
      <c r="A500" s="12" t="s">
        <v>59</v>
      </c>
      <c r="B500" s="13" t="s">
        <v>74</v>
      </c>
      <c r="C500" s="14">
        <f>C491+$B$6</f>
        <v>0.59722222222222177</v>
      </c>
      <c r="D500" s="70" t="s">
        <v>307</v>
      </c>
      <c r="E500" s="18" t="s">
        <v>1104</v>
      </c>
      <c r="F500" s="18" t="s">
        <v>1103</v>
      </c>
      <c r="G500" s="18" t="s">
        <v>1108</v>
      </c>
      <c r="H500" s="18" t="s">
        <v>600</v>
      </c>
      <c r="I500" s="71" t="s">
        <v>308</v>
      </c>
      <c r="K500" s="63"/>
    </row>
    <row r="501" spans="1:12" s="60" customFormat="1" x14ac:dyDescent="0.25">
      <c r="A501" s="2" t="s">
        <v>5</v>
      </c>
      <c r="B501" s="7" t="s">
        <v>92</v>
      </c>
      <c r="C501" s="4"/>
      <c r="D501" s="72"/>
      <c r="E501" s="20"/>
      <c r="F501" s="20"/>
      <c r="G501" s="20"/>
      <c r="H501" s="20"/>
      <c r="I501" s="73"/>
      <c r="K501" s="63"/>
    </row>
    <row r="502" spans="1:12" s="60" customFormat="1" ht="15.75" thickBot="1" x14ac:dyDescent="0.3">
      <c r="A502" s="5" t="s">
        <v>30</v>
      </c>
      <c r="B502" s="8"/>
      <c r="C502" s="6"/>
      <c r="D502" s="74"/>
      <c r="E502" s="21"/>
      <c r="F502" s="21"/>
      <c r="G502" s="21"/>
      <c r="H502" s="21"/>
      <c r="I502" s="75"/>
      <c r="K502" s="63"/>
    </row>
    <row r="503" spans="1:12" s="60" customFormat="1" ht="15.75" thickBot="1" x14ac:dyDescent="0.3">
      <c r="A503" s="64" t="s">
        <v>83</v>
      </c>
      <c r="B503" s="65"/>
      <c r="C503" s="65"/>
      <c r="D503" s="66"/>
      <c r="E503" s="67"/>
      <c r="F503" s="67"/>
      <c r="G503" s="67"/>
      <c r="H503" s="67"/>
      <c r="I503" s="76"/>
      <c r="K503" s="63"/>
    </row>
    <row r="504" spans="1:12" s="60" customFormat="1" ht="15.75" thickBot="1" x14ac:dyDescent="0.3">
      <c r="A504" s="64" t="s">
        <v>8</v>
      </c>
      <c r="B504" s="65"/>
      <c r="C504" s="65"/>
      <c r="D504" s="66"/>
      <c r="E504" s="67"/>
      <c r="F504" s="67"/>
      <c r="G504" s="67"/>
      <c r="H504" s="67"/>
      <c r="I504" s="76"/>
      <c r="K504" s="63"/>
    </row>
    <row r="505" spans="1:12" s="60" customFormat="1" ht="15.75" thickBot="1" x14ac:dyDescent="0.3">
      <c r="A505" s="15" t="s">
        <v>1129</v>
      </c>
      <c r="B505" s="16"/>
      <c r="C505" s="16"/>
      <c r="D505" s="16"/>
      <c r="E505" s="16"/>
      <c r="F505" s="17"/>
      <c r="G505"/>
      <c r="H505"/>
      <c r="I505"/>
      <c r="K505" s="63"/>
    </row>
    <row r="506" spans="1:12" s="60" customFormat="1" x14ac:dyDescent="0.25">
      <c r="A506" s="57"/>
      <c r="B506" s="57"/>
      <c r="C506" s="57"/>
      <c r="D506" s="57"/>
      <c r="E506" s="57"/>
      <c r="F506" s="57"/>
      <c r="G506"/>
      <c r="H506"/>
      <c r="I506"/>
      <c r="K506" s="63"/>
    </row>
    <row r="507" spans="1:12" s="60" customFormat="1" x14ac:dyDescent="0.25">
      <c r="A507" s="57"/>
      <c r="B507" s="57"/>
      <c r="C507" s="57"/>
      <c r="D507" s="57"/>
      <c r="E507" s="57"/>
      <c r="F507" s="57"/>
      <c r="G507"/>
      <c r="H507"/>
      <c r="I507"/>
      <c r="K507" s="63"/>
    </row>
    <row r="508" spans="1:12" ht="15.75" thickBot="1" x14ac:dyDescent="0.3">
      <c r="A508" s="55" t="s">
        <v>16</v>
      </c>
      <c r="B508" s="56">
        <f>B498+1</f>
        <v>319</v>
      </c>
      <c r="C508" t="s">
        <v>364</v>
      </c>
    </row>
    <row r="509" spans="1:12" s="60" customFormat="1" ht="15.75" thickBot="1" x14ac:dyDescent="0.3">
      <c r="A509" s="9" t="s">
        <v>6</v>
      </c>
      <c r="B509" s="10" t="s">
        <v>7</v>
      </c>
      <c r="C509" s="11" t="s">
        <v>8</v>
      </c>
      <c r="D509" s="9" t="s">
        <v>10</v>
      </c>
      <c r="E509" s="10" t="s">
        <v>11</v>
      </c>
      <c r="F509" s="10" t="s">
        <v>12</v>
      </c>
      <c r="G509" s="10" t="s">
        <v>13</v>
      </c>
      <c r="H509" s="10" t="s">
        <v>14</v>
      </c>
      <c r="I509" s="69" t="s">
        <v>15</v>
      </c>
      <c r="K509" s="63"/>
    </row>
    <row r="510" spans="1:12" s="60" customFormat="1" x14ac:dyDescent="0.25">
      <c r="A510" s="12" t="s">
        <v>59</v>
      </c>
      <c r="B510" s="13" t="s">
        <v>75</v>
      </c>
      <c r="C510" s="14">
        <f>C500+$B$6</f>
        <v>0.60208333333333286</v>
      </c>
      <c r="D510" s="70" t="s">
        <v>309</v>
      </c>
      <c r="E510" s="18" t="s">
        <v>1102</v>
      </c>
      <c r="F510" s="18" t="s">
        <v>1107</v>
      </c>
      <c r="G510" s="18" t="s">
        <v>1106</v>
      </c>
      <c r="H510" s="18" t="s">
        <v>603</v>
      </c>
      <c r="I510" s="71" t="s">
        <v>310</v>
      </c>
      <c r="K510" s="63"/>
    </row>
    <row r="511" spans="1:12" s="60" customFormat="1" x14ac:dyDescent="0.25">
      <c r="A511" s="2" t="s">
        <v>5</v>
      </c>
      <c r="B511" s="7" t="s">
        <v>92</v>
      </c>
      <c r="C511" s="4"/>
      <c r="D511" s="72"/>
      <c r="E511" s="20"/>
      <c r="F511" s="20"/>
      <c r="G511" s="20"/>
      <c r="H511" s="20"/>
      <c r="I511" s="73"/>
      <c r="K511" s="63"/>
    </row>
    <row r="512" spans="1:12" s="60" customFormat="1" ht="15.75" thickBot="1" x14ac:dyDescent="0.3">
      <c r="A512" s="5" t="s">
        <v>30</v>
      </c>
      <c r="B512" s="8"/>
      <c r="C512" s="6"/>
      <c r="D512" s="74"/>
      <c r="E512" s="21"/>
      <c r="F512" s="21"/>
      <c r="G512" s="21"/>
      <c r="H512" s="21"/>
      <c r="I512" s="75"/>
      <c r="K512" s="63"/>
      <c r="L512" s="94"/>
    </row>
    <row r="513" spans="1:12" s="60" customFormat="1" ht="15.75" thickBot="1" x14ac:dyDescent="0.3">
      <c r="A513" s="64" t="s">
        <v>83</v>
      </c>
      <c r="B513" s="65"/>
      <c r="C513" s="65"/>
      <c r="D513" s="66"/>
      <c r="E513" s="67"/>
      <c r="F513" s="67"/>
      <c r="G513" s="67"/>
      <c r="H513" s="67"/>
      <c r="I513" s="76"/>
      <c r="K513" s="63"/>
    </row>
    <row r="514" spans="1:12" s="60" customFormat="1" ht="15.75" thickBot="1" x14ac:dyDescent="0.3">
      <c r="A514" s="64" t="s">
        <v>8</v>
      </c>
      <c r="B514" s="65"/>
      <c r="C514" s="65"/>
      <c r="D514" s="66"/>
      <c r="E514" s="67"/>
      <c r="F514" s="67"/>
      <c r="G514" s="67"/>
      <c r="H514" s="67"/>
      <c r="I514" s="76"/>
      <c r="K514" s="63"/>
    </row>
    <row r="515" spans="1:12" s="60" customFormat="1" ht="15.75" thickBot="1" x14ac:dyDescent="0.3">
      <c r="A515" s="15" t="s">
        <v>1129</v>
      </c>
      <c r="B515" s="16"/>
      <c r="C515" s="16"/>
      <c r="D515" s="16"/>
      <c r="E515" s="16"/>
      <c r="F515" s="17"/>
      <c r="G515"/>
      <c r="H515"/>
      <c r="I515"/>
      <c r="K515" s="63"/>
    </row>
    <row r="516" spans="1:12" s="60" customFormat="1" x14ac:dyDescent="0.25">
      <c r="A516"/>
      <c r="B516"/>
      <c r="C516"/>
      <c r="D516"/>
      <c r="E516"/>
      <c r="F516"/>
      <c r="G516"/>
      <c r="H516"/>
      <c r="I516"/>
      <c r="K516" s="63"/>
    </row>
    <row r="517" spans="1:12" ht="15.75" thickBot="1" x14ac:dyDescent="0.3">
      <c r="A517" s="55" t="s">
        <v>16</v>
      </c>
      <c r="B517" s="56">
        <f>B508+1</f>
        <v>320</v>
      </c>
      <c r="C517" t="s">
        <v>1304</v>
      </c>
    </row>
    <row r="518" spans="1:12" s="60" customFormat="1" ht="15.75" thickBot="1" x14ac:dyDescent="0.3">
      <c r="A518" s="9" t="s">
        <v>6</v>
      </c>
      <c r="B518" s="10" t="s">
        <v>7</v>
      </c>
      <c r="C518" s="11" t="s">
        <v>8</v>
      </c>
      <c r="D518" s="9" t="s">
        <v>10</v>
      </c>
      <c r="E518" s="10" t="s">
        <v>11</v>
      </c>
      <c r="F518" s="10" t="s">
        <v>12</v>
      </c>
      <c r="G518" s="10" t="s">
        <v>13</v>
      </c>
      <c r="H518" s="10" t="s">
        <v>14</v>
      </c>
      <c r="I518" s="69" t="s">
        <v>15</v>
      </c>
      <c r="K518" s="63"/>
    </row>
    <row r="519" spans="1:12" s="60" customFormat="1" ht="24" x14ac:dyDescent="0.25">
      <c r="A519" s="12" t="s">
        <v>59</v>
      </c>
      <c r="B519" s="13" t="s">
        <v>74</v>
      </c>
      <c r="C519" s="14">
        <f>C510+$B$6</f>
        <v>0.60694444444444395</v>
      </c>
      <c r="D519" s="70" t="s">
        <v>388</v>
      </c>
      <c r="E519" s="18" t="s">
        <v>119</v>
      </c>
      <c r="F519" s="18" t="s">
        <v>555</v>
      </c>
      <c r="G519" s="18" t="s">
        <v>1264</v>
      </c>
      <c r="H519" s="18" t="s">
        <v>832</v>
      </c>
      <c r="I519" s="71" t="s">
        <v>1265</v>
      </c>
      <c r="K519" s="63"/>
    </row>
    <row r="520" spans="1:12" s="60" customFormat="1" x14ac:dyDescent="0.25">
      <c r="A520" s="2" t="s">
        <v>5</v>
      </c>
      <c r="B520" s="7" t="s">
        <v>93</v>
      </c>
      <c r="C520" s="4"/>
      <c r="D520" s="72"/>
      <c r="E520" s="20"/>
      <c r="F520" s="20"/>
      <c r="G520" s="20"/>
      <c r="H520" s="20"/>
      <c r="I520" s="73"/>
      <c r="K520" s="63"/>
    </row>
    <row r="521" spans="1:12" s="60" customFormat="1" ht="15.75" thickBot="1" x14ac:dyDescent="0.3">
      <c r="A521" s="5" t="s">
        <v>31</v>
      </c>
      <c r="B521" s="8"/>
      <c r="C521" s="6"/>
      <c r="D521" s="74"/>
      <c r="E521" s="21"/>
      <c r="F521" s="21"/>
      <c r="G521" s="21"/>
      <c r="H521" s="21"/>
      <c r="I521" s="75"/>
      <c r="K521" s="63"/>
      <c r="L521" s="94"/>
    </row>
    <row r="522" spans="1:12" s="60" customFormat="1" ht="15.75" thickBot="1" x14ac:dyDescent="0.3">
      <c r="A522" s="64" t="s">
        <v>83</v>
      </c>
      <c r="B522" s="65"/>
      <c r="C522" s="65"/>
      <c r="D522" s="66">
        <v>3</v>
      </c>
      <c r="E522" s="67">
        <v>2</v>
      </c>
      <c r="F522" s="67">
        <v>1</v>
      </c>
      <c r="G522" s="67">
        <v>4</v>
      </c>
      <c r="H522" s="67">
        <v>5</v>
      </c>
      <c r="I522" s="76">
        <v>6</v>
      </c>
      <c r="K522" s="63"/>
    </row>
    <row r="523" spans="1:12" s="60" customFormat="1" ht="15.75" thickBot="1" x14ac:dyDescent="0.3">
      <c r="A523" s="64" t="s">
        <v>8</v>
      </c>
      <c r="B523" s="65"/>
      <c r="C523" s="65"/>
      <c r="D523" s="103" t="s">
        <v>1300</v>
      </c>
      <c r="E523" s="104" t="s">
        <v>1299</v>
      </c>
      <c r="F523" s="104" t="s">
        <v>1298</v>
      </c>
      <c r="G523" s="104" t="s">
        <v>1301</v>
      </c>
      <c r="H523" s="104" t="s">
        <v>1302</v>
      </c>
      <c r="I523" s="105" t="s">
        <v>1303</v>
      </c>
      <c r="K523" s="63"/>
    </row>
    <row r="524" spans="1:12" s="60" customFormat="1" ht="15.75" thickBot="1" x14ac:dyDescent="0.3">
      <c r="A524" s="15" t="s">
        <v>1130</v>
      </c>
      <c r="B524" s="16"/>
      <c r="C524" s="16"/>
      <c r="D524" s="16"/>
      <c r="E524" s="16"/>
      <c r="F524" s="17"/>
      <c r="G524"/>
      <c r="H524"/>
      <c r="I524"/>
      <c r="K524" s="63"/>
    </row>
    <row r="525" spans="1:12" s="60" customFormat="1" x14ac:dyDescent="0.25">
      <c r="A525"/>
      <c r="B525"/>
      <c r="C525"/>
      <c r="D525"/>
      <c r="E525"/>
      <c r="F525"/>
      <c r="G525"/>
      <c r="H525"/>
      <c r="I525"/>
      <c r="K525" s="63"/>
    </row>
    <row r="526" spans="1:12" s="60" customFormat="1" ht="15.75" thickBot="1" x14ac:dyDescent="0.3">
      <c r="A526" s="55" t="s">
        <v>16</v>
      </c>
      <c r="B526" s="56">
        <f>B517+1</f>
        <v>321</v>
      </c>
      <c r="C526" t="s">
        <v>1305</v>
      </c>
      <c r="D526"/>
      <c r="E526"/>
      <c r="F526"/>
      <c r="G526"/>
      <c r="H526"/>
      <c r="I526"/>
      <c r="K526" s="63"/>
    </row>
    <row r="527" spans="1:12" s="60" customFormat="1" ht="15.75" thickBot="1" x14ac:dyDescent="0.3">
      <c r="A527" s="9" t="s">
        <v>6</v>
      </c>
      <c r="B527" s="10" t="s">
        <v>7</v>
      </c>
      <c r="C527" s="11" t="s">
        <v>8</v>
      </c>
      <c r="D527" s="9" t="s">
        <v>10</v>
      </c>
      <c r="E527" s="10" t="s">
        <v>11</v>
      </c>
      <c r="F527" s="10" t="s">
        <v>12</v>
      </c>
      <c r="G527" s="10" t="s">
        <v>13</v>
      </c>
      <c r="H527" s="10" t="s">
        <v>14</v>
      </c>
      <c r="I527" s="69" t="s">
        <v>15</v>
      </c>
      <c r="K527" s="63"/>
    </row>
    <row r="528" spans="1:12" s="60" customFormat="1" ht="24" x14ac:dyDescent="0.25">
      <c r="A528" s="12" t="s">
        <v>59</v>
      </c>
      <c r="B528" s="13" t="s">
        <v>75</v>
      </c>
      <c r="C528" s="14">
        <f>C519+$B$6</f>
        <v>0.61180555555555505</v>
      </c>
      <c r="D528" s="70"/>
      <c r="E528" s="18" t="s">
        <v>354</v>
      </c>
      <c r="F528" s="18" t="s">
        <v>357</v>
      </c>
      <c r="G528" s="18" t="s">
        <v>181</v>
      </c>
      <c r="H528" s="18" t="s">
        <v>23</v>
      </c>
      <c r="I528" s="71" t="s">
        <v>124</v>
      </c>
      <c r="K528" s="63"/>
    </row>
    <row r="529" spans="1:12" s="60" customFormat="1" x14ac:dyDescent="0.25">
      <c r="A529" s="2" t="s">
        <v>5</v>
      </c>
      <c r="B529" s="7" t="s">
        <v>93</v>
      </c>
      <c r="C529" s="4"/>
      <c r="D529" s="72"/>
      <c r="E529" s="20"/>
      <c r="F529" s="20"/>
      <c r="G529" s="20"/>
      <c r="H529" s="20"/>
      <c r="I529" s="73"/>
      <c r="K529" s="63"/>
    </row>
    <row r="530" spans="1:12" s="60" customFormat="1" ht="15.75" thickBot="1" x14ac:dyDescent="0.3">
      <c r="A530" s="5" t="s">
        <v>31</v>
      </c>
      <c r="B530" s="8"/>
      <c r="C530" s="6"/>
      <c r="D530" s="74"/>
      <c r="E530" s="21"/>
      <c r="F530" s="21"/>
      <c r="G530" s="21"/>
      <c r="H530" s="21"/>
      <c r="I530" s="75"/>
      <c r="K530" s="63"/>
    </row>
    <row r="531" spans="1:12" s="60" customFormat="1" ht="15.75" thickBot="1" x14ac:dyDescent="0.3">
      <c r="A531" s="64" t="s">
        <v>83</v>
      </c>
      <c r="B531" s="65"/>
      <c r="C531" s="65"/>
      <c r="D531" s="66"/>
      <c r="E531" s="67">
        <v>3</v>
      </c>
      <c r="F531" s="67">
        <v>1</v>
      </c>
      <c r="G531" s="67">
        <v>4</v>
      </c>
      <c r="H531" s="67">
        <v>2</v>
      </c>
      <c r="I531" s="76">
        <v>5</v>
      </c>
      <c r="K531" s="63"/>
    </row>
    <row r="532" spans="1:12" s="60" customFormat="1" ht="15.75" thickBot="1" x14ac:dyDescent="0.3">
      <c r="A532" s="64" t="s">
        <v>8</v>
      </c>
      <c r="B532" s="65"/>
      <c r="C532" s="65"/>
      <c r="D532" s="103"/>
      <c r="E532" s="104" t="s">
        <v>1308</v>
      </c>
      <c r="F532" s="104" t="s">
        <v>1306</v>
      </c>
      <c r="G532" s="104" t="s">
        <v>1309</v>
      </c>
      <c r="H532" s="104" t="s">
        <v>1307</v>
      </c>
      <c r="I532" s="105" t="s">
        <v>1310</v>
      </c>
      <c r="K532" s="63"/>
    </row>
    <row r="533" spans="1:12" s="60" customFormat="1" ht="15.75" thickBot="1" x14ac:dyDescent="0.3">
      <c r="A533" s="15" t="s">
        <v>1130</v>
      </c>
      <c r="B533" s="16"/>
      <c r="C533" s="16"/>
      <c r="D533" s="121"/>
      <c r="E533" s="121"/>
      <c r="F533" s="122"/>
      <c r="G533" s="123"/>
      <c r="H533" s="123"/>
      <c r="I533" s="123"/>
      <c r="K533" s="63"/>
    </row>
    <row r="534" spans="1:12" s="60" customFormat="1" x14ac:dyDescent="0.25">
      <c r="A534" s="57"/>
      <c r="B534" s="57"/>
      <c r="C534" s="57"/>
      <c r="D534" s="57"/>
      <c r="E534" s="57"/>
      <c r="F534" s="57"/>
      <c r="G534"/>
      <c r="H534"/>
      <c r="I534"/>
      <c r="K534" s="63"/>
    </row>
    <row r="535" spans="1:12" s="60" customFormat="1" x14ac:dyDescent="0.25">
      <c r="A535" s="57"/>
      <c r="B535" s="57"/>
      <c r="C535" s="57"/>
      <c r="D535" s="57"/>
      <c r="E535" s="57"/>
      <c r="F535" s="57"/>
      <c r="G535"/>
      <c r="H535"/>
      <c r="I535"/>
      <c r="K535" s="63"/>
    </row>
    <row r="536" spans="1:12" s="60" customFormat="1" ht="15.75" thickBot="1" x14ac:dyDescent="0.3">
      <c r="A536" s="55" t="s">
        <v>16</v>
      </c>
      <c r="B536" s="56">
        <f>B526+1</f>
        <v>322</v>
      </c>
      <c r="C536" t="s">
        <v>1311</v>
      </c>
      <c r="D536"/>
      <c r="E536"/>
      <c r="F536"/>
      <c r="G536"/>
      <c r="H536"/>
      <c r="I536"/>
      <c r="K536" s="63"/>
    </row>
    <row r="537" spans="1:12" s="60" customFormat="1" ht="15.75" thickBot="1" x14ac:dyDescent="0.3">
      <c r="A537" s="9" t="s">
        <v>6</v>
      </c>
      <c r="B537" s="10" t="s">
        <v>7</v>
      </c>
      <c r="C537" s="11" t="s">
        <v>8</v>
      </c>
      <c r="D537" s="9" t="s">
        <v>10</v>
      </c>
      <c r="E537" s="10" t="s">
        <v>11</v>
      </c>
      <c r="F537" s="10" t="s">
        <v>12</v>
      </c>
      <c r="G537" s="10" t="s">
        <v>13</v>
      </c>
      <c r="H537" s="10" t="s">
        <v>14</v>
      </c>
      <c r="I537" s="69" t="s">
        <v>15</v>
      </c>
      <c r="K537" s="63"/>
    </row>
    <row r="538" spans="1:12" s="60" customFormat="1" ht="24" x14ac:dyDescent="0.25">
      <c r="A538" s="12" t="s">
        <v>59</v>
      </c>
      <c r="B538" s="13" t="s">
        <v>76</v>
      </c>
      <c r="C538" s="14">
        <f>C528+$B$6</f>
        <v>0.61666666666666614</v>
      </c>
      <c r="D538" s="70"/>
      <c r="E538" s="18" t="s">
        <v>45</v>
      </c>
      <c r="F538" s="18" t="s">
        <v>323</v>
      </c>
      <c r="G538" s="18" t="s">
        <v>191</v>
      </c>
      <c r="H538" s="18" t="s">
        <v>978</v>
      </c>
      <c r="I538" s="71" t="s">
        <v>197</v>
      </c>
      <c r="K538" s="63"/>
    </row>
    <row r="539" spans="1:12" s="60" customFormat="1" x14ac:dyDescent="0.25">
      <c r="A539" s="2" t="s">
        <v>5</v>
      </c>
      <c r="B539" s="7" t="s">
        <v>93</v>
      </c>
      <c r="C539" s="4"/>
      <c r="D539" s="72"/>
      <c r="E539" s="20"/>
      <c r="F539" s="20"/>
      <c r="G539" s="20"/>
      <c r="H539" s="20"/>
      <c r="I539" s="73"/>
      <c r="K539" s="63"/>
    </row>
    <row r="540" spans="1:12" s="60" customFormat="1" ht="15.75" thickBot="1" x14ac:dyDescent="0.3">
      <c r="A540" s="5" t="s">
        <v>31</v>
      </c>
      <c r="B540" s="8"/>
      <c r="C540" s="6"/>
      <c r="D540" s="74"/>
      <c r="E540" s="21"/>
      <c r="F540" s="21"/>
      <c r="G540" s="21"/>
      <c r="H540" s="21"/>
      <c r="I540" s="75"/>
      <c r="K540" s="63"/>
      <c r="L540" s="94"/>
    </row>
    <row r="541" spans="1:12" s="60" customFormat="1" ht="15.75" thickBot="1" x14ac:dyDescent="0.3">
      <c r="A541" s="64" t="s">
        <v>83</v>
      </c>
      <c r="B541" s="65"/>
      <c r="C541" s="65"/>
      <c r="D541" s="66"/>
      <c r="E541" s="67">
        <v>4</v>
      </c>
      <c r="F541" s="67">
        <v>1</v>
      </c>
      <c r="G541" s="67">
        <v>2</v>
      </c>
      <c r="H541" s="67">
        <v>3</v>
      </c>
      <c r="I541" s="76">
        <v>5</v>
      </c>
      <c r="K541" s="63"/>
    </row>
    <row r="542" spans="1:12" s="60" customFormat="1" ht="15.75" thickBot="1" x14ac:dyDescent="0.3">
      <c r="A542" s="64" t="s">
        <v>8</v>
      </c>
      <c r="B542" s="65"/>
      <c r="C542" s="65"/>
      <c r="D542" s="103"/>
      <c r="E542" s="104" t="s">
        <v>1315</v>
      </c>
      <c r="F542" s="104" t="s">
        <v>1312</v>
      </c>
      <c r="G542" s="104" t="s">
        <v>1313</v>
      </c>
      <c r="H542" s="104" t="s">
        <v>1314</v>
      </c>
      <c r="I542" s="105" t="s">
        <v>1316</v>
      </c>
      <c r="K542" s="63"/>
    </row>
    <row r="543" spans="1:12" s="60" customFormat="1" ht="15.75" thickBot="1" x14ac:dyDescent="0.3">
      <c r="A543" s="15" t="s">
        <v>1130</v>
      </c>
      <c r="B543" s="16"/>
      <c r="C543" s="16"/>
      <c r="D543" s="16"/>
      <c r="E543" s="16"/>
      <c r="F543" s="17"/>
      <c r="G543"/>
      <c r="H543"/>
      <c r="I543"/>
      <c r="K543" s="63"/>
    </row>
    <row r="544" spans="1:12" s="60" customFormat="1" x14ac:dyDescent="0.25">
      <c r="A544" s="57"/>
      <c r="B544" s="57"/>
      <c r="C544" s="57"/>
      <c r="D544" s="57"/>
      <c r="E544" s="57"/>
      <c r="F544" s="57"/>
      <c r="G544"/>
      <c r="H544"/>
      <c r="I544"/>
      <c r="K544" s="63"/>
    </row>
    <row r="545" spans="1:12" ht="15.75" thickBot="1" x14ac:dyDescent="0.3">
      <c r="A545" s="55" t="s">
        <v>16</v>
      </c>
      <c r="B545" s="56">
        <v>323</v>
      </c>
      <c r="C545" t="s">
        <v>1318</v>
      </c>
    </row>
    <row r="546" spans="1:12" s="60" customFormat="1" ht="15.75" thickBot="1" x14ac:dyDescent="0.3">
      <c r="A546" s="9" t="s">
        <v>6</v>
      </c>
      <c r="B546" s="10" t="s">
        <v>7</v>
      </c>
      <c r="C546" s="11" t="s">
        <v>8</v>
      </c>
      <c r="D546" s="9" t="s">
        <v>10</v>
      </c>
      <c r="E546" s="10" t="s">
        <v>11</v>
      </c>
      <c r="F546" s="10" t="s">
        <v>12</v>
      </c>
      <c r="G546" s="10" t="s">
        <v>13</v>
      </c>
      <c r="H546" s="10" t="s">
        <v>14</v>
      </c>
      <c r="I546" s="69" t="s">
        <v>15</v>
      </c>
      <c r="K546" s="63"/>
    </row>
    <row r="547" spans="1:12" s="60" customFormat="1" x14ac:dyDescent="0.25">
      <c r="A547" s="12" t="s">
        <v>59</v>
      </c>
      <c r="B547" s="13" t="s">
        <v>74</v>
      </c>
      <c r="C547" s="14">
        <v>0.62152777777777779</v>
      </c>
      <c r="D547" s="70" t="s">
        <v>23</v>
      </c>
      <c r="E547" s="18" t="s">
        <v>357</v>
      </c>
      <c r="F547" s="18" t="s">
        <v>119</v>
      </c>
      <c r="G547" s="18" t="s">
        <v>35</v>
      </c>
      <c r="H547" s="18" t="s">
        <v>198</v>
      </c>
      <c r="I547" s="71" t="s">
        <v>978</v>
      </c>
      <c r="K547" s="63"/>
    </row>
    <row r="548" spans="1:12" s="60" customFormat="1" x14ac:dyDescent="0.25">
      <c r="A548" s="2" t="s">
        <v>48</v>
      </c>
      <c r="B548" s="7" t="s">
        <v>92</v>
      </c>
      <c r="C548" s="4"/>
      <c r="D548" s="72"/>
      <c r="E548" s="20"/>
      <c r="F548" s="20"/>
      <c r="G548" s="20"/>
      <c r="H548" s="20"/>
      <c r="I548" s="73"/>
      <c r="K548" s="63"/>
    </row>
    <row r="549" spans="1:12" s="60" customFormat="1" ht="15.75" thickBot="1" x14ac:dyDescent="0.3">
      <c r="A549" s="5" t="s">
        <v>31</v>
      </c>
      <c r="B549" s="8"/>
      <c r="C549" s="6"/>
      <c r="D549" s="74"/>
      <c r="E549" s="21"/>
      <c r="F549" s="21"/>
      <c r="G549" s="21"/>
      <c r="H549" s="21"/>
      <c r="I549" s="75"/>
      <c r="K549" s="63"/>
      <c r="L549" s="94"/>
    </row>
    <row r="550" spans="1:12" s="60" customFormat="1" ht="15.75" thickBot="1" x14ac:dyDescent="0.3">
      <c r="A550" s="64" t="s">
        <v>83</v>
      </c>
      <c r="B550" s="65"/>
      <c r="C550" s="65"/>
      <c r="D550" s="66">
        <v>4</v>
      </c>
      <c r="E550" s="67">
        <v>3</v>
      </c>
      <c r="F550" s="67">
        <v>1</v>
      </c>
      <c r="G550" s="67">
        <v>2</v>
      </c>
      <c r="H550" s="67">
        <v>5</v>
      </c>
      <c r="I550" s="76">
        <v>6</v>
      </c>
      <c r="K550" s="63"/>
    </row>
    <row r="551" spans="1:12" s="60" customFormat="1" ht="15.75" thickBot="1" x14ac:dyDescent="0.3">
      <c r="A551" s="64" t="s">
        <v>8</v>
      </c>
      <c r="B551" s="65"/>
      <c r="C551" s="65"/>
      <c r="D551" s="103" t="s">
        <v>1203</v>
      </c>
      <c r="E551" s="104" t="s">
        <v>1321</v>
      </c>
      <c r="F551" s="104" t="s">
        <v>1319</v>
      </c>
      <c r="G551" s="104" t="s">
        <v>1320</v>
      </c>
      <c r="H551" s="104" t="s">
        <v>1322</v>
      </c>
      <c r="I551" s="105" t="s">
        <v>1323</v>
      </c>
      <c r="K551" s="63"/>
    </row>
    <row r="552" spans="1:12" s="60" customFormat="1" ht="15.75" thickBot="1" x14ac:dyDescent="0.3">
      <c r="A552" s="15" t="s">
        <v>1131</v>
      </c>
      <c r="B552" s="16"/>
      <c r="C552" s="16"/>
      <c r="D552" s="16"/>
      <c r="E552" s="16"/>
      <c r="F552" s="17"/>
      <c r="G552"/>
      <c r="H552"/>
      <c r="I552"/>
      <c r="K552" s="63"/>
    </row>
    <row r="553" spans="1:12" s="60" customFormat="1" x14ac:dyDescent="0.25">
      <c r="A553"/>
      <c r="B553"/>
      <c r="C553"/>
      <c r="D553"/>
      <c r="E553"/>
      <c r="F553"/>
      <c r="G553"/>
      <c r="H553"/>
      <c r="I553"/>
      <c r="K553" s="63"/>
    </row>
    <row r="554" spans="1:12" ht="15.75" thickBot="1" x14ac:dyDescent="0.3">
      <c r="A554" s="55" t="s">
        <v>16</v>
      </c>
      <c r="B554" s="56">
        <f>B545+1</f>
        <v>324</v>
      </c>
      <c r="C554" t="s">
        <v>1324</v>
      </c>
    </row>
    <row r="555" spans="1:12" ht="15.75" thickBot="1" x14ac:dyDescent="0.3">
      <c r="A555" s="9" t="s">
        <v>6</v>
      </c>
      <c r="B555" s="10" t="s">
        <v>7</v>
      </c>
      <c r="C555" s="11" t="s">
        <v>8</v>
      </c>
      <c r="D555" s="9" t="s">
        <v>10</v>
      </c>
      <c r="E555" s="10" t="s">
        <v>11</v>
      </c>
      <c r="F555" s="10" t="s">
        <v>12</v>
      </c>
      <c r="G555" s="10" t="s">
        <v>13</v>
      </c>
      <c r="H555" s="10" t="s">
        <v>14</v>
      </c>
      <c r="I555" s="69" t="s">
        <v>15</v>
      </c>
    </row>
    <row r="556" spans="1:12" ht="24" x14ac:dyDescent="0.25">
      <c r="A556" s="12" t="s">
        <v>59</v>
      </c>
      <c r="B556" s="13" t="s">
        <v>75</v>
      </c>
      <c r="C556" s="14">
        <f>C547+$B$6</f>
        <v>0.62638888888888888</v>
      </c>
      <c r="D556" s="70" t="s">
        <v>323</v>
      </c>
      <c r="E556" s="18" t="s">
        <v>354</v>
      </c>
      <c r="F556" s="18" t="s">
        <v>555</v>
      </c>
      <c r="G556" s="18" t="s">
        <v>25</v>
      </c>
      <c r="H556" s="18" t="s">
        <v>1286</v>
      </c>
      <c r="I556" s="71" t="s">
        <v>806</v>
      </c>
    </row>
    <row r="557" spans="1:12" x14ac:dyDescent="0.25">
      <c r="A557" s="2" t="s">
        <v>48</v>
      </c>
      <c r="B557" s="7" t="s">
        <v>92</v>
      </c>
      <c r="C557" s="4"/>
      <c r="D557" s="72"/>
      <c r="E557" s="20"/>
      <c r="F557" s="20"/>
      <c r="G557" s="20"/>
      <c r="H557" s="20"/>
      <c r="I557" s="73"/>
    </row>
    <row r="558" spans="1:12" ht="15.75" thickBot="1" x14ac:dyDescent="0.3">
      <c r="A558" s="5" t="s">
        <v>31</v>
      </c>
      <c r="B558" s="8"/>
      <c r="C558" s="6"/>
      <c r="D558" s="74"/>
      <c r="E558" s="21"/>
      <c r="F558" s="21"/>
      <c r="G558" s="21"/>
      <c r="H558" s="21"/>
      <c r="I558" s="75" t="s">
        <v>364</v>
      </c>
      <c r="L558" s="1"/>
    </row>
    <row r="559" spans="1:12" ht="15.75" thickBot="1" x14ac:dyDescent="0.3">
      <c r="A559" s="64" t="s">
        <v>83</v>
      </c>
      <c r="B559" s="65"/>
      <c r="C559" s="65"/>
      <c r="D559" s="66">
        <v>3</v>
      </c>
      <c r="E559" s="67">
        <v>4</v>
      </c>
      <c r="F559" s="67">
        <v>1</v>
      </c>
      <c r="G559" s="67">
        <v>2</v>
      </c>
      <c r="H559" s="67">
        <v>5</v>
      </c>
      <c r="I559" s="76"/>
    </row>
    <row r="560" spans="1:12" ht="15.75" thickBot="1" x14ac:dyDescent="0.3">
      <c r="A560" s="64" t="s">
        <v>8</v>
      </c>
      <c r="B560" s="65"/>
      <c r="C560" s="65"/>
      <c r="D560" s="103" t="s">
        <v>1327</v>
      </c>
      <c r="E560" s="104" t="s">
        <v>1328</v>
      </c>
      <c r="F560" s="104" t="s">
        <v>1325</v>
      </c>
      <c r="G560" s="104" t="s">
        <v>1326</v>
      </c>
      <c r="H560" s="104" t="s">
        <v>1329</v>
      </c>
      <c r="I560" s="105"/>
    </row>
    <row r="561" spans="1:12" ht="15.75" thickBot="1" x14ac:dyDescent="0.3">
      <c r="A561" s="15" t="s">
        <v>1131</v>
      </c>
      <c r="B561" s="16"/>
      <c r="C561" s="16"/>
      <c r="D561" s="16"/>
      <c r="E561" s="16"/>
      <c r="F561" s="17"/>
    </row>
    <row r="563" spans="1:12" ht="15.75" thickBot="1" x14ac:dyDescent="0.3">
      <c r="A563" s="53" t="s">
        <v>16</v>
      </c>
      <c r="B563" s="54">
        <v>325</v>
      </c>
      <c r="C563" t="s">
        <v>1330</v>
      </c>
    </row>
    <row r="564" spans="1:12" s="60" customFormat="1" ht="15.75" thickBot="1" x14ac:dyDescent="0.3">
      <c r="A564" s="9" t="s">
        <v>6</v>
      </c>
      <c r="B564" s="10" t="s">
        <v>7</v>
      </c>
      <c r="C564" s="11" t="s">
        <v>8</v>
      </c>
      <c r="D564" s="9" t="s">
        <v>10</v>
      </c>
      <c r="E564" s="10" t="s">
        <v>11</v>
      </c>
      <c r="F564" s="10" t="s">
        <v>12</v>
      </c>
      <c r="G564" s="10" t="s">
        <v>13</v>
      </c>
      <c r="H564" s="10" t="s">
        <v>14</v>
      </c>
      <c r="I564" s="69" t="s">
        <v>15</v>
      </c>
      <c r="K564" s="63"/>
    </row>
    <row r="565" spans="1:12" s="60" customFormat="1" ht="24" x14ac:dyDescent="0.25">
      <c r="A565" s="12" t="s">
        <v>199</v>
      </c>
      <c r="B565" s="13" t="s">
        <v>42</v>
      </c>
      <c r="C565" s="14">
        <v>0.63124999999999998</v>
      </c>
      <c r="D565" s="70"/>
      <c r="E565" s="18"/>
      <c r="F565" s="18" t="s">
        <v>1132</v>
      </c>
      <c r="G565" s="18" t="s">
        <v>1093</v>
      </c>
      <c r="H565" s="18"/>
      <c r="I565" s="71"/>
      <c r="K565" s="63"/>
    </row>
    <row r="566" spans="1:12" s="60" customFormat="1" x14ac:dyDescent="0.25">
      <c r="A566" s="2" t="s">
        <v>5</v>
      </c>
      <c r="B566" s="7" t="s">
        <v>96</v>
      </c>
      <c r="C566" s="4"/>
      <c r="D566" s="72"/>
      <c r="E566" s="20"/>
      <c r="F566" s="20"/>
      <c r="G566" s="20"/>
      <c r="H566" s="20"/>
      <c r="I566" s="73"/>
      <c r="K566" s="63"/>
    </row>
    <row r="567" spans="1:12" s="60" customFormat="1" ht="15.75" thickBot="1" x14ac:dyDescent="0.3">
      <c r="A567" s="5" t="s">
        <v>31</v>
      </c>
      <c r="B567" s="8"/>
      <c r="C567" s="6"/>
      <c r="D567" s="74"/>
      <c r="E567" s="21"/>
      <c r="F567" s="21"/>
      <c r="G567" s="21"/>
      <c r="H567" s="21"/>
      <c r="I567" s="75"/>
      <c r="K567" s="63"/>
      <c r="L567" s="94"/>
    </row>
    <row r="568" spans="1:12" s="60" customFormat="1" ht="15.75" thickBot="1" x14ac:dyDescent="0.3">
      <c r="A568" s="64" t="s">
        <v>83</v>
      </c>
      <c r="B568" s="65"/>
      <c r="C568" s="65"/>
      <c r="D568" s="66"/>
      <c r="E568" s="67"/>
      <c r="F568" s="67">
        <v>1</v>
      </c>
      <c r="G568" s="67">
        <v>2</v>
      </c>
      <c r="H568" s="67"/>
      <c r="I568" s="76"/>
      <c r="K568" s="63"/>
    </row>
    <row r="569" spans="1:12" s="60" customFormat="1" ht="15.75" thickBot="1" x14ac:dyDescent="0.3">
      <c r="A569" s="64" t="s">
        <v>8</v>
      </c>
      <c r="B569" s="65"/>
      <c r="C569" s="65"/>
      <c r="D569" s="66"/>
      <c r="E569" s="67"/>
      <c r="F569" s="67" t="s">
        <v>1331</v>
      </c>
      <c r="G569" s="67" t="s">
        <v>1332</v>
      </c>
      <c r="H569" s="67"/>
      <c r="I569" s="76"/>
      <c r="K569" s="63"/>
    </row>
    <row r="570" spans="1:12" s="60" customFormat="1" ht="15.75" thickBot="1" x14ac:dyDescent="0.3">
      <c r="A570" s="15"/>
      <c r="B570" s="16"/>
      <c r="C570" s="16"/>
      <c r="D570" s="16"/>
      <c r="E570" s="16"/>
      <c r="F570" s="17"/>
      <c r="G570"/>
      <c r="H570"/>
      <c r="I570"/>
      <c r="K570" s="63"/>
    </row>
    <row r="571" spans="1:12" s="60" customFormat="1" x14ac:dyDescent="0.25">
      <c r="A571"/>
      <c r="B571"/>
      <c r="C571"/>
      <c r="D571"/>
      <c r="E571"/>
      <c r="F571"/>
      <c r="G571"/>
      <c r="H571"/>
      <c r="I571"/>
      <c r="K571" s="63"/>
    </row>
    <row r="572" spans="1:12" ht="15.75" thickBot="1" x14ac:dyDescent="0.3">
      <c r="A572" s="55" t="s">
        <v>16</v>
      </c>
      <c r="B572" s="56">
        <f>B563+1</f>
        <v>326</v>
      </c>
      <c r="C572" t="s">
        <v>1333</v>
      </c>
    </row>
    <row r="573" spans="1:12" s="60" customFormat="1" ht="15.75" thickBot="1" x14ac:dyDescent="0.3">
      <c r="A573" s="9" t="s">
        <v>6</v>
      </c>
      <c r="B573" s="10" t="s">
        <v>7</v>
      </c>
      <c r="C573" s="11" t="s">
        <v>8</v>
      </c>
      <c r="D573" s="9" t="s">
        <v>10</v>
      </c>
      <c r="E573" s="10" t="s">
        <v>11</v>
      </c>
      <c r="F573" s="10" t="s">
        <v>12</v>
      </c>
      <c r="G573" s="10" t="s">
        <v>13</v>
      </c>
      <c r="H573" s="10" t="s">
        <v>14</v>
      </c>
      <c r="I573" s="69" t="s">
        <v>15</v>
      </c>
      <c r="K573" s="63"/>
    </row>
    <row r="574" spans="1:12" s="60" customFormat="1" ht="24" x14ac:dyDescent="0.25">
      <c r="A574" s="12" t="s">
        <v>59</v>
      </c>
      <c r="B574" s="13" t="s">
        <v>42</v>
      </c>
      <c r="C574" s="14">
        <f>C565+$B$6</f>
        <v>0.63611111111111107</v>
      </c>
      <c r="D574" s="70" t="s">
        <v>119</v>
      </c>
      <c r="E574" s="18" t="s">
        <v>357</v>
      </c>
      <c r="F574" s="18" t="s">
        <v>1317</v>
      </c>
      <c r="G574" s="18" t="s">
        <v>323</v>
      </c>
      <c r="H574" s="18" t="s">
        <v>23</v>
      </c>
      <c r="I574" s="71" t="s">
        <v>191</v>
      </c>
      <c r="K574" s="63"/>
    </row>
    <row r="575" spans="1:12" s="60" customFormat="1" x14ac:dyDescent="0.25">
      <c r="A575" s="2" t="s">
        <v>5</v>
      </c>
      <c r="B575" s="7" t="s">
        <v>93</v>
      </c>
      <c r="C575" s="4"/>
      <c r="D575" s="72"/>
      <c r="E575" s="20"/>
      <c r="F575" s="20"/>
      <c r="G575" s="20"/>
      <c r="H575" s="20"/>
      <c r="I575" s="73"/>
      <c r="K575" s="63"/>
    </row>
    <row r="576" spans="1:12" s="60" customFormat="1" ht="15.75" thickBot="1" x14ac:dyDescent="0.3">
      <c r="A576" s="5" t="s">
        <v>31</v>
      </c>
      <c r="B576" s="8"/>
      <c r="C576" s="6"/>
      <c r="D576" s="74"/>
      <c r="E576" s="21"/>
      <c r="F576" s="21"/>
      <c r="G576" s="21"/>
      <c r="H576" s="21"/>
      <c r="I576" s="75"/>
      <c r="K576" s="63"/>
      <c r="L576" s="94"/>
    </row>
    <row r="577" spans="1:11" s="60" customFormat="1" ht="15.75" thickBot="1" x14ac:dyDescent="0.3">
      <c r="A577" s="64" t="s">
        <v>83</v>
      </c>
      <c r="B577" s="65"/>
      <c r="C577" s="65"/>
      <c r="D577" s="66">
        <v>4</v>
      </c>
      <c r="E577" s="67">
        <v>2</v>
      </c>
      <c r="F577" s="67">
        <v>1</v>
      </c>
      <c r="G577" s="67">
        <v>3</v>
      </c>
      <c r="H577" s="67">
        <v>5</v>
      </c>
      <c r="I577" s="76">
        <v>6</v>
      </c>
      <c r="K577" s="63"/>
    </row>
    <row r="578" spans="1:11" s="60" customFormat="1" ht="15.75" thickBot="1" x14ac:dyDescent="0.3">
      <c r="A578" s="64" t="s">
        <v>8</v>
      </c>
      <c r="B578" s="65"/>
      <c r="C578" s="65"/>
      <c r="D578" s="103" t="s">
        <v>1337</v>
      </c>
      <c r="E578" s="104" t="s">
        <v>1335</v>
      </c>
      <c r="F578" s="104" t="s">
        <v>1334</v>
      </c>
      <c r="G578" s="104" t="s">
        <v>1336</v>
      </c>
      <c r="H578" s="104" t="s">
        <v>1338</v>
      </c>
      <c r="I578" s="105" t="s">
        <v>1339</v>
      </c>
      <c r="K578" s="63"/>
    </row>
    <row r="579" spans="1:11" s="60" customFormat="1" ht="15.75" thickBot="1" x14ac:dyDescent="0.3">
      <c r="A579" s="15"/>
      <c r="B579" s="16"/>
      <c r="C579" s="16"/>
      <c r="D579" s="16"/>
      <c r="E579" s="16"/>
      <c r="F579" s="17"/>
      <c r="G579"/>
      <c r="H579"/>
      <c r="I579"/>
      <c r="K579" s="63"/>
    </row>
    <row r="580" spans="1:11" s="60" customFormat="1" x14ac:dyDescent="0.25">
      <c r="A580"/>
      <c r="B580"/>
      <c r="C580"/>
      <c r="D580"/>
      <c r="E580"/>
      <c r="F580"/>
      <c r="G580"/>
      <c r="H580"/>
      <c r="I580"/>
      <c r="K580" s="63"/>
    </row>
    <row r="581" spans="1:11" s="60" customFormat="1" ht="15.75" thickBot="1" x14ac:dyDescent="0.3">
      <c r="A581" s="53" t="s">
        <v>16</v>
      </c>
      <c r="B581" s="54">
        <f>B572+1</f>
        <v>327</v>
      </c>
      <c r="C581" t="s">
        <v>1340</v>
      </c>
      <c r="D581"/>
      <c r="E581"/>
      <c r="F581"/>
      <c r="G581"/>
      <c r="H581"/>
      <c r="I581"/>
      <c r="K581" s="63"/>
    </row>
    <row r="582" spans="1:11" s="60" customFormat="1" ht="15.75" thickBot="1" x14ac:dyDescent="0.3">
      <c r="A582" s="9" t="s">
        <v>6</v>
      </c>
      <c r="B582" s="10" t="s">
        <v>7</v>
      </c>
      <c r="C582" s="11" t="s">
        <v>8</v>
      </c>
      <c r="D582" s="9" t="s">
        <v>10</v>
      </c>
      <c r="E582" s="10" t="s">
        <v>11</v>
      </c>
      <c r="F582" s="10" t="s">
        <v>12</v>
      </c>
      <c r="G582" s="10" t="s">
        <v>13</v>
      </c>
      <c r="H582" s="10" t="s">
        <v>14</v>
      </c>
      <c r="I582" s="69" t="s">
        <v>15</v>
      </c>
      <c r="K582" s="63"/>
    </row>
    <row r="583" spans="1:11" s="60" customFormat="1" ht="24" x14ac:dyDescent="0.25">
      <c r="A583" s="12" t="s">
        <v>72</v>
      </c>
      <c r="B583" s="13" t="s">
        <v>42</v>
      </c>
      <c r="C583" s="14">
        <f>C574+$B$6</f>
        <v>0.64097222222222217</v>
      </c>
      <c r="D583" s="70" t="s">
        <v>1262</v>
      </c>
      <c r="E583" s="18" t="s">
        <v>1263</v>
      </c>
      <c r="F583" s="18" t="s">
        <v>725</v>
      </c>
      <c r="G583" s="18" t="s">
        <v>169</v>
      </c>
      <c r="H583" s="18" t="s">
        <v>171</v>
      </c>
      <c r="I583" s="71" t="s">
        <v>919</v>
      </c>
      <c r="K583" s="63"/>
    </row>
    <row r="584" spans="1:11" s="60" customFormat="1" x14ac:dyDescent="0.25">
      <c r="A584" s="2" t="s">
        <v>5</v>
      </c>
      <c r="B584" s="7" t="s">
        <v>90</v>
      </c>
      <c r="C584" s="4"/>
      <c r="D584" s="72"/>
      <c r="E584" s="20"/>
      <c r="F584" s="20"/>
      <c r="G584" s="20"/>
      <c r="H584" s="20"/>
      <c r="I584" s="73"/>
      <c r="K584" s="63"/>
    </row>
    <row r="585" spans="1:11" s="60" customFormat="1" ht="15.75" thickBot="1" x14ac:dyDescent="0.3">
      <c r="A585" s="5" t="s">
        <v>30</v>
      </c>
      <c r="B585" s="8"/>
      <c r="C585" s="6"/>
      <c r="D585" s="74"/>
      <c r="E585" s="21"/>
      <c r="F585" s="21"/>
      <c r="G585" s="21"/>
      <c r="H585" s="21"/>
      <c r="I585" s="75"/>
      <c r="K585" s="63"/>
    </row>
    <row r="586" spans="1:11" s="60" customFormat="1" ht="15.75" thickBot="1" x14ac:dyDescent="0.3">
      <c r="A586" s="64" t="s">
        <v>83</v>
      </c>
      <c r="B586" s="65"/>
      <c r="C586" s="65"/>
      <c r="D586" s="66">
        <v>3</v>
      </c>
      <c r="E586" s="67">
        <v>5</v>
      </c>
      <c r="F586" s="67">
        <v>1</v>
      </c>
      <c r="G586" s="67">
        <v>2</v>
      </c>
      <c r="H586" s="67">
        <v>4</v>
      </c>
      <c r="I586" s="76">
        <v>6</v>
      </c>
      <c r="K586" s="63"/>
    </row>
    <row r="587" spans="1:11" s="60" customFormat="1" ht="15.75" thickBot="1" x14ac:dyDescent="0.3">
      <c r="A587" s="64" t="s">
        <v>8</v>
      </c>
      <c r="B587" s="65"/>
      <c r="C587" s="65"/>
      <c r="D587" s="103" t="s">
        <v>1343</v>
      </c>
      <c r="E587" s="104" t="s">
        <v>1176</v>
      </c>
      <c r="F587" s="104" t="s">
        <v>1341</v>
      </c>
      <c r="G587" s="104" t="s">
        <v>1342</v>
      </c>
      <c r="H587" s="104" t="s">
        <v>1344</v>
      </c>
      <c r="I587" s="105" t="s">
        <v>1345</v>
      </c>
      <c r="K587" s="63"/>
    </row>
    <row r="588" spans="1:11" s="60" customFormat="1" ht="15.75" thickBot="1" x14ac:dyDescent="0.3">
      <c r="A588" s="15"/>
      <c r="B588" s="16"/>
      <c r="C588" s="16"/>
      <c r="D588" s="16"/>
      <c r="E588" s="16"/>
      <c r="F588" s="17"/>
      <c r="G588"/>
      <c r="H588"/>
      <c r="I588"/>
      <c r="K588" s="63"/>
    </row>
    <row r="589" spans="1:11" s="60" customFormat="1" x14ac:dyDescent="0.25">
      <c r="A589" s="57"/>
      <c r="B589" s="57"/>
      <c r="C589" s="57"/>
      <c r="D589" s="57"/>
      <c r="E589" s="57"/>
      <c r="F589" s="57"/>
      <c r="G589"/>
      <c r="H589"/>
      <c r="I589"/>
      <c r="K589" s="63"/>
    </row>
    <row r="590" spans="1:11" s="60" customFormat="1" x14ac:dyDescent="0.25">
      <c r="A590" s="57"/>
      <c r="B590" s="57"/>
      <c r="C590" s="57"/>
      <c r="D590" s="57"/>
      <c r="E590" s="57"/>
      <c r="F590" s="57"/>
      <c r="G590"/>
      <c r="H590"/>
      <c r="I590"/>
      <c r="K590" s="63"/>
    </row>
    <row r="591" spans="1:11" ht="15.75" thickBot="1" x14ac:dyDescent="0.3">
      <c r="A591" s="55" t="s">
        <v>16</v>
      </c>
      <c r="B591" s="56">
        <f>B581+1</f>
        <v>328</v>
      </c>
      <c r="C591" t="s">
        <v>1346</v>
      </c>
    </row>
    <row r="592" spans="1:11" s="60" customFormat="1" ht="15.75" thickBot="1" x14ac:dyDescent="0.3">
      <c r="A592" s="9" t="s">
        <v>6</v>
      </c>
      <c r="B592" s="10" t="s">
        <v>7</v>
      </c>
      <c r="C592" s="11" t="s">
        <v>8</v>
      </c>
      <c r="D592" s="9" t="s">
        <v>10</v>
      </c>
      <c r="E592" s="10" t="s">
        <v>11</v>
      </c>
      <c r="F592" s="10" t="s">
        <v>12</v>
      </c>
      <c r="G592" s="10" t="s">
        <v>13</v>
      </c>
      <c r="H592" s="10" t="s">
        <v>14</v>
      </c>
      <c r="I592" s="69" t="s">
        <v>15</v>
      </c>
      <c r="K592" s="63"/>
    </row>
    <row r="593" spans="1:12" s="60" customFormat="1" x14ac:dyDescent="0.25">
      <c r="A593" s="12" t="s">
        <v>59</v>
      </c>
      <c r="B593" s="13" t="s">
        <v>42</v>
      </c>
      <c r="C593" s="14">
        <f>C583+$B$6</f>
        <v>0.64583333333333326</v>
      </c>
      <c r="D593" s="70" t="s">
        <v>22</v>
      </c>
      <c r="E593" s="18" t="s">
        <v>201</v>
      </c>
      <c r="F593" s="18" t="s">
        <v>25</v>
      </c>
      <c r="G593" s="18" t="s">
        <v>35</v>
      </c>
      <c r="H593" s="18" t="s">
        <v>173</v>
      </c>
      <c r="I593" s="71" t="s">
        <v>27</v>
      </c>
      <c r="K593" s="63"/>
    </row>
    <row r="594" spans="1:12" s="60" customFormat="1" x14ac:dyDescent="0.25">
      <c r="A594" s="2" t="s">
        <v>5</v>
      </c>
      <c r="B594" s="7" t="s">
        <v>92</v>
      </c>
      <c r="C594" s="4"/>
      <c r="D594" s="72"/>
      <c r="E594" s="20"/>
      <c r="F594" s="20"/>
      <c r="G594" s="20"/>
      <c r="H594" s="20"/>
      <c r="I594" s="73"/>
      <c r="K594" s="63"/>
    </row>
    <row r="595" spans="1:12" s="60" customFormat="1" ht="15.75" thickBot="1" x14ac:dyDescent="0.3">
      <c r="A595" s="5" t="s">
        <v>30</v>
      </c>
      <c r="B595" s="8"/>
      <c r="C595" s="6"/>
      <c r="D595" s="74"/>
      <c r="E595" s="21"/>
      <c r="F595" s="21"/>
      <c r="G595" s="21"/>
      <c r="H595" s="21"/>
      <c r="I595" s="75"/>
      <c r="K595" s="63"/>
      <c r="L595" s="94"/>
    </row>
    <row r="596" spans="1:12" s="60" customFormat="1" ht="15.75" thickBot="1" x14ac:dyDescent="0.3">
      <c r="A596" s="64" t="s">
        <v>83</v>
      </c>
      <c r="B596" s="65"/>
      <c r="C596" s="65"/>
      <c r="D596" s="66">
        <v>2</v>
      </c>
      <c r="E596" s="67">
        <v>3</v>
      </c>
      <c r="F596" s="67">
        <v>1</v>
      </c>
      <c r="G596" s="67">
        <v>4</v>
      </c>
      <c r="H596" s="67">
        <v>5</v>
      </c>
      <c r="I596" s="76">
        <v>6</v>
      </c>
      <c r="K596" s="63"/>
    </row>
    <row r="597" spans="1:12" s="60" customFormat="1" ht="15.75" thickBot="1" x14ac:dyDescent="0.3">
      <c r="A597" s="64" t="s">
        <v>8</v>
      </c>
      <c r="B597" s="65"/>
      <c r="C597" s="65"/>
      <c r="D597" s="103" t="s">
        <v>1348</v>
      </c>
      <c r="E597" s="104" t="s">
        <v>1349</v>
      </c>
      <c r="F597" s="104" t="s">
        <v>1347</v>
      </c>
      <c r="G597" s="104" t="s">
        <v>1350</v>
      </c>
      <c r="H597" s="104" t="s">
        <v>1252</v>
      </c>
      <c r="I597" s="105" t="s">
        <v>1351</v>
      </c>
      <c r="K597" s="63"/>
    </row>
    <row r="598" spans="1:12" s="60" customFormat="1" ht="15.75" thickBot="1" x14ac:dyDescent="0.3">
      <c r="A598" s="15"/>
      <c r="B598" s="16"/>
      <c r="C598" s="16"/>
      <c r="D598" s="16"/>
      <c r="E598" s="16"/>
      <c r="F598" s="17"/>
      <c r="G598"/>
      <c r="H598"/>
      <c r="I598"/>
      <c r="K598" s="63"/>
    </row>
    <row r="600" spans="1:12" s="60" customFormat="1" ht="15.75" thickBot="1" x14ac:dyDescent="0.3">
      <c r="A600" s="53" t="s">
        <v>16</v>
      </c>
      <c r="B600" s="54">
        <f>B591+1</f>
        <v>329</v>
      </c>
      <c r="C600" t="s">
        <v>1355</v>
      </c>
      <c r="D600"/>
      <c r="E600"/>
      <c r="F600"/>
      <c r="G600"/>
      <c r="H600"/>
      <c r="I600"/>
      <c r="K600" s="63"/>
    </row>
    <row r="601" spans="1:12" s="60" customFormat="1" ht="15.75" thickBot="1" x14ac:dyDescent="0.3">
      <c r="A601" s="9" t="s">
        <v>6</v>
      </c>
      <c r="B601" s="10" t="s">
        <v>7</v>
      </c>
      <c r="C601" s="11" t="s">
        <v>8</v>
      </c>
      <c r="D601" s="9" t="s">
        <v>10</v>
      </c>
      <c r="E601" s="10" t="s">
        <v>11</v>
      </c>
      <c r="F601" s="10" t="s">
        <v>12</v>
      </c>
      <c r="G601" s="10" t="s">
        <v>13</v>
      </c>
      <c r="H601" s="10" t="s">
        <v>14</v>
      </c>
      <c r="I601" s="69" t="s">
        <v>15</v>
      </c>
      <c r="K601" s="63"/>
    </row>
    <row r="602" spans="1:12" s="60" customFormat="1" ht="24" x14ac:dyDescent="0.25">
      <c r="A602" s="12" t="s">
        <v>72</v>
      </c>
      <c r="B602" s="13" t="s">
        <v>42</v>
      </c>
      <c r="C602" s="14">
        <f>C593+$B$6</f>
        <v>0.65069444444444435</v>
      </c>
      <c r="D602" s="70"/>
      <c r="E602" s="18" t="s">
        <v>171</v>
      </c>
      <c r="F602" s="18" t="s">
        <v>169</v>
      </c>
      <c r="G602" s="18" t="s">
        <v>771</v>
      </c>
      <c r="H602" s="18" t="s">
        <v>170</v>
      </c>
      <c r="I602" s="71"/>
      <c r="K602" s="63"/>
    </row>
    <row r="603" spans="1:12" s="60" customFormat="1" x14ac:dyDescent="0.25">
      <c r="A603" s="2" t="s">
        <v>48</v>
      </c>
      <c r="B603" s="7" t="s">
        <v>90</v>
      </c>
      <c r="C603" s="4"/>
      <c r="D603" s="72"/>
      <c r="E603" s="20"/>
      <c r="F603" s="20"/>
      <c r="G603" s="20"/>
      <c r="H603" s="20"/>
      <c r="I603" s="73"/>
      <c r="K603" s="63"/>
      <c r="L603" s="94"/>
    </row>
    <row r="604" spans="1:12" s="60" customFormat="1" ht="15.75" thickBot="1" x14ac:dyDescent="0.3">
      <c r="A604" s="5" t="s">
        <v>30</v>
      </c>
      <c r="B604" s="8"/>
      <c r="C604" s="6"/>
      <c r="D604" s="74"/>
      <c r="E604" s="21"/>
      <c r="F604" s="21"/>
      <c r="G604" s="21"/>
      <c r="H604" s="21"/>
      <c r="I604" s="75"/>
      <c r="K604" s="63"/>
    </row>
    <row r="605" spans="1:12" s="60" customFormat="1" ht="15.75" thickBot="1" x14ac:dyDescent="0.3">
      <c r="A605" s="64" t="s">
        <v>83</v>
      </c>
      <c r="B605" s="65"/>
      <c r="C605" s="65"/>
      <c r="D605" s="66"/>
      <c r="E605" s="67">
        <v>3</v>
      </c>
      <c r="F605" s="67">
        <v>1</v>
      </c>
      <c r="G605" s="67">
        <v>2</v>
      </c>
      <c r="H605" s="67">
        <v>4</v>
      </c>
      <c r="I605" s="76"/>
      <c r="K605" s="63"/>
    </row>
    <row r="606" spans="1:12" s="60" customFormat="1" ht="15.75" thickBot="1" x14ac:dyDescent="0.3">
      <c r="A606" s="64" t="s">
        <v>8</v>
      </c>
      <c r="B606" s="65"/>
      <c r="C606" s="65"/>
      <c r="D606" s="103"/>
      <c r="E606" s="104" t="s">
        <v>1358</v>
      </c>
      <c r="F606" s="104" t="s">
        <v>1356</v>
      </c>
      <c r="G606" s="104" t="s">
        <v>1357</v>
      </c>
      <c r="H606" s="104" t="s">
        <v>1359</v>
      </c>
      <c r="I606" s="105"/>
      <c r="K606" s="63"/>
    </row>
    <row r="607" spans="1:12" s="60" customFormat="1" x14ac:dyDescent="0.25">
      <c r="A607"/>
      <c r="B607"/>
      <c r="C607"/>
      <c r="D607"/>
      <c r="E607"/>
      <c r="F607"/>
      <c r="G607"/>
      <c r="H607"/>
      <c r="I607"/>
      <c r="K607" s="63"/>
    </row>
    <row r="608" spans="1:12" s="60" customFormat="1" ht="15.75" thickBot="1" x14ac:dyDescent="0.3">
      <c r="A608" s="55" t="s">
        <v>16</v>
      </c>
      <c r="B608" s="56">
        <f>B600+1</f>
        <v>330</v>
      </c>
      <c r="C608"/>
      <c r="D608"/>
      <c r="E608"/>
      <c r="F608"/>
      <c r="G608"/>
      <c r="H608"/>
      <c r="I608"/>
      <c r="K608" s="63"/>
    </row>
    <row r="609" spans="1:12" s="60" customFormat="1" ht="15.75" thickBot="1" x14ac:dyDescent="0.3">
      <c r="A609" s="9" t="s">
        <v>6</v>
      </c>
      <c r="B609" s="10" t="s">
        <v>7</v>
      </c>
      <c r="C609" s="11" t="s">
        <v>8</v>
      </c>
      <c r="D609" s="9" t="s">
        <v>10</v>
      </c>
      <c r="E609" s="10" t="s">
        <v>11</v>
      </c>
      <c r="F609" s="10" t="s">
        <v>12</v>
      </c>
      <c r="G609" s="10" t="s">
        <v>13</v>
      </c>
      <c r="H609" s="10" t="s">
        <v>14</v>
      </c>
      <c r="I609" s="69" t="s">
        <v>15</v>
      </c>
      <c r="K609" s="63"/>
    </row>
    <row r="610" spans="1:12" s="60" customFormat="1" ht="24" x14ac:dyDescent="0.25">
      <c r="A610" s="12" t="s">
        <v>59</v>
      </c>
      <c r="B610" s="13" t="s">
        <v>42</v>
      </c>
      <c r="C610" s="14">
        <f>C602+$B$6</f>
        <v>0.65555555555555545</v>
      </c>
      <c r="D610" s="70" t="s">
        <v>35</v>
      </c>
      <c r="E610" s="18" t="s">
        <v>357</v>
      </c>
      <c r="F610" s="18" t="s">
        <v>119</v>
      </c>
      <c r="G610" s="18" t="s">
        <v>555</v>
      </c>
      <c r="H610" s="18" t="s">
        <v>25</v>
      </c>
      <c r="I610" s="71" t="s">
        <v>23</v>
      </c>
      <c r="K610" s="63"/>
    </row>
    <row r="611" spans="1:12" s="60" customFormat="1" x14ac:dyDescent="0.25">
      <c r="A611" s="2" t="s">
        <v>48</v>
      </c>
      <c r="B611" s="7" t="s">
        <v>92</v>
      </c>
      <c r="C611" s="4"/>
      <c r="D611" s="72"/>
      <c r="E611" s="20"/>
      <c r="F611" s="20"/>
      <c r="G611" s="20"/>
      <c r="H611" s="20"/>
      <c r="I611" s="73"/>
      <c r="K611" s="63"/>
    </row>
    <row r="612" spans="1:12" s="60" customFormat="1" ht="15.75" thickBot="1" x14ac:dyDescent="0.3">
      <c r="A612" s="5" t="s">
        <v>31</v>
      </c>
      <c r="B612" s="8"/>
      <c r="C612" s="6"/>
      <c r="D612" s="74"/>
      <c r="E612" s="21"/>
      <c r="F612" s="21"/>
      <c r="G612" s="21"/>
      <c r="H612" s="21"/>
      <c r="I612" s="75"/>
      <c r="K612" s="63"/>
      <c r="L612" s="94"/>
    </row>
    <row r="613" spans="1:12" s="60" customFormat="1" ht="15.75" thickBot="1" x14ac:dyDescent="0.3">
      <c r="A613" s="64" t="s">
        <v>83</v>
      </c>
      <c r="B613" s="65"/>
      <c r="C613" s="65"/>
      <c r="D613" s="66">
        <v>2</v>
      </c>
      <c r="E613" s="67">
        <v>5</v>
      </c>
      <c r="F613" s="67">
        <v>1</v>
      </c>
      <c r="G613" s="67">
        <v>4</v>
      </c>
      <c r="H613" s="67">
        <v>3</v>
      </c>
      <c r="I613" s="76">
        <v>6</v>
      </c>
      <c r="K613" s="63"/>
    </row>
    <row r="614" spans="1:12" s="60" customFormat="1" ht="15.75" thickBot="1" x14ac:dyDescent="0.3">
      <c r="A614" s="64" t="s">
        <v>8</v>
      </c>
      <c r="B614" s="65"/>
      <c r="C614" s="65"/>
      <c r="D614" s="103" t="s">
        <v>1361</v>
      </c>
      <c r="E614" s="104" t="s">
        <v>1364</v>
      </c>
      <c r="F614" s="104" t="s">
        <v>1360</v>
      </c>
      <c r="G614" s="104" t="s">
        <v>1363</v>
      </c>
      <c r="H614" s="104" t="s">
        <v>1362</v>
      </c>
      <c r="I614" s="105" t="s">
        <v>1365</v>
      </c>
      <c r="K614" s="63"/>
    </row>
    <row r="615" spans="1:12" s="60" customFormat="1" ht="15.75" thickBot="1" x14ac:dyDescent="0.3">
      <c r="A615" s="15"/>
      <c r="B615" s="16"/>
      <c r="C615" s="16"/>
      <c r="D615" s="16"/>
      <c r="E615" s="16"/>
      <c r="F615" s="17"/>
      <c r="G615"/>
      <c r="H615"/>
      <c r="I615"/>
      <c r="K615" s="63"/>
    </row>
    <row r="616" spans="1:12" s="60" customFormat="1" x14ac:dyDescent="0.25">
      <c r="A616" s="57"/>
      <c r="B616" s="57"/>
      <c r="C616" s="57"/>
      <c r="D616" s="57"/>
      <c r="E616" s="57"/>
      <c r="F616" s="57"/>
      <c r="G616"/>
      <c r="H616"/>
      <c r="I616"/>
      <c r="K616" s="63"/>
    </row>
    <row r="617" spans="1:12" s="60" customFormat="1" ht="15.75" thickBot="1" x14ac:dyDescent="0.3">
      <c r="A617" s="53" t="s">
        <v>16</v>
      </c>
      <c r="B617" s="54">
        <f>B608+1</f>
        <v>331</v>
      </c>
      <c r="C617" t="s">
        <v>1352</v>
      </c>
      <c r="D617"/>
      <c r="E617"/>
      <c r="F617"/>
      <c r="G617"/>
      <c r="H617"/>
      <c r="I617"/>
      <c r="K617" s="63"/>
    </row>
    <row r="618" spans="1:12" s="60" customFormat="1" ht="15.75" thickBot="1" x14ac:dyDescent="0.3">
      <c r="A618" s="9" t="s">
        <v>6</v>
      </c>
      <c r="B618" s="10" t="s">
        <v>7</v>
      </c>
      <c r="C618" s="11" t="s">
        <v>8</v>
      </c>
      <c r="D618" s="9" t="s">
        <v>10</v>
      </c>
      <c r="E618" s="10" t="s">
        <v>11</v>
      </c>
      <c r="F618" s="10" t="s">
        <v>12</v>
      </c>
      <c r="G618" s="10" t="s">
        <v>13</v>
      </c>
      <c r="H618" s="10" t="s">
        <v>14</v>
      </c>
      <c r="I618" s="69" t="s">
        <v>15</v>
      </c>
      <c r="K618" s="63"/>
    </row>
    <row r="619" spans="1:12" s="60" customFormat="1" ht="24" x14ac:dyDescent="0.25">
      <c r="A619" s="12" t="s">
        <v>188</v>
      </c>
      <c r="B619" s="13" t="s">
        <v>42</v>
      </c>
      <c r="C619" s="14">
        <f>C610+$B$6</f>
        <v>0.66041666666666654</v>
      </c>
      <c r="D619" s="70"/>
      <c r="E619" s="18" t="s">
        <v>1134</v>
      </c>
      <c r="F619" s="18" t="s">
        <v>1133</v>
      </c>
      <c r="G619" s="18" t="s">
        <v>190</v>
      </c>
      <c r="H619" s="18" t="s">
        <v>1220</v>
      </c>
      <c r="I619" s="71"/>
      <c r="K619" s="63"/>
    </row>
    <row r="620" spans="1:12" s="60" customFormat="1" x14ac:dyDescent="0.25">
      <c r="A620" s="2" t="s">
        <v>48</v>
      </c>
      <c r="B620" s="7" t="s">
        <v>96</v>
      </c>
      <c r="C620" s="4"/>
      <c r="D620" s="72"/>
      <c r="E620" s="20"/>
      <c r="F620" s="20"/>
      <c r="G620" s="20"/>
      <c r="H620" s="20"/>
      <c r="I620" s="73"/>
      <c r="K620" s="63"/>
      <c r="L620" s="94"/>
    </row>
    <row r="621" spans="1:12" s="60" customFormat="1" ht="15.75" thickBot="1" x14ac:dyDescent="0.3">
      <c r="A621" s="5" t="s">
        <v>31</v>
      </c>
      <c r="B621" s="8"/>
      <c r="C621" s="6"/>
      <c r="D621" s="74"/>
      <c r="E621" s="21"/>
      <c r="F621" s="21"/>
      <c r="G621" s="21"/>
      <c r="H621" s="21"/>
      <c r="I621" s="75"/>
      <c r="K621" s="63"/>
    </row>
    <row r="622" spans="1:12" s="60" customFormat="1" ht="15.75" thickBot="1" x14ac:dyDescent="0.3">
      <c r="A622" s="64" t="s">
        <v>83</v>
      </c>
      <c r="B622" s="65"/>
      <c r="C622" s="65"/>
      <c r="D622" s="66"/>
      <c r="E622" s="67">
        <v>1</v>
      </c>
      <c r="F622" s="67">
        <v>2</v>
      </c>
      <c r="G622" s="67">
        <v>4</v>
      </c>
      <c r="H622" s="67">
        <v>3</v>
      </c>
      <c r="I622" s="76"/>
      <c r="K622" s="63"/>
    </row>
    <row r="623" spans="1:12" s="60" customFormat="1" ht="15.75" thickBot="1" x14ac:dyDescent="0.3">
      <c r="A623" s="64" t="s">
        <v>8</v>
      </c>
      <c r="B623" s="65"/>
      <c r="C623" s="65"/>
      <c r="D623" s="103"/>
      <c r="E623" s="104" t="s">
        <v>1159</v>
      </c>
      <c r="F623" s="104" t="s">
        <v>1243</v>
      </c>
      <c r="G623" s="104" t="s">
        <v>1354</v>
      </c>
      <c r="H623" s="104" t="s">
        <v>1353</v>
      </c>
      <c r="I623" s="105"/>
      <c r="K623" s="63"/>
    </row>
    <row r="624" spans="1:12" s="60" customFormat="1" ht="15.75" thickBot="1" x14ac:dyDescent="0.3">
      <c r="A624" s="15"/>
      <c r="B624" s="16"/>
      <c r="C624" s="16"/>
      <c r="D624" s="16"/>
      <c r="E624" s="16"/>
      <c r="F624" s="17"/>
      <c r="G624"/>
      <c r="H624"/>
      <c r="I624"/>
      <c r="K624" s="63"/>
    </row>
    <row r="625" spans="1:10" ht="15.75" thickBot="1" x14ac:dyDescent="0.3">
      <c r="A625" s="55" t="s">
        <v>16</v>
      </c>
      <c r="B625" s="56">
        <f>B617+1</f>
        <v>332</v>
      </c>
    </row>
    <row r="626" spans="1:10" ht="15.75" thickBot="1" x14ac:dyDescent="0.3">
      <c r="A626" s="9" t="s">
        <v>6</v>
      </c>
      <c r="B626" s="10" t="s">
        <v>7</v>
      </c>
      <c r="C626" s="11" t="s">
        <v>8</v>
      </c>
      <c r="D626" s="9" t="s">
        <v>10</v>
      </c>
      <c r="E626" s="10" t="s">
        <v>11</v>
      </c>
      <c r="F626" s="10" t="s">
        <v>12</v>
      </c>
      <c r="G626" s="10" t="s">
        <v>13</v>
      </c>
      <c r="H626" s="10" t="s">
        <v>14</v>
      </c>
      <c r="I626" s="69" t="s">
        <v>15</v>
      </c>
    </row>
    <row r="627" spans="1:10" x14ac:dyDescent="0.25">
      <c r="A627" s="12" t="s">
        <v>59</v>
      </c>
      <c r="B627" s="13" t="s">
        <v>42</v>
      </c>
      <c r="C627" s="14">
        <f>C619+$B$6</f>
        <v>0.66527777777777763</v>
      </c>
      <c r="D627" s="70" t="s">
        <v>173</v>
      </c>
      <c r="E627" s="18" t="s">
        <v>183</v>
      </c>
      <c r="F627" s="18" t="s">
        <v>201</v>
      </c>
      <c r="G627" s="18" t="s">
        <v>22</v>
      </c>
      <c r="H627" s="18" t="s">
        <v>355</v>
      </c>
      <c r="I627" s="71" t="s">
        <v>315</v>
      </c>
      <c r="J627" s="94"/>
    </row>
    <row r="628" spans="1:10" x14ac:dyDescent="0.25">
      <c r="A628" s="2" t="s">
        <v>48</v>
      </c>
      <c r="B628" s="7" t="s">
        <v>91</v>
      </c>
      <c r="C628" s="4"/>
      <c r="D628" s="72"/>
      <c r="E628" s="20"/>
      <c r="F628" s="20"/>
      <c r="G628" s="20"/>
      <c r="H628" s="20"/>
      <c r="I628" s="73"/>
      <c r="J628" s="94"/>
    </row>
    <row r="629" spans="1:10" ht="15.75" thickBot="1" x14ac:dyDescent="0.3">
      <c r="A629" s="5" t="s">
        <v>30</v>
      </c>
      <c r="B629" s="8"/>
      <c r="C629" s="6"/>
      <c r="D629" s="74"/>
      <c r="E629" s="21"/>
      <c r="F629" s="21"/>
      <c r="G629" s="21"/>
      <c r="H629" s="21"/>
      <c r="I629" s="75"/>
    </row>
    <row r="630" spans="1:10" ht="15.75" thickBot="1" x14ac:dyDescent="0.3">
      <c r="A630" s="64" t="s">
        <v>83</v>
      </c>
      <c r="B630" s="65"/>
      <c r="C630" s="65"/>
      <c r="D630" s="66">
        <v>3</v>
      </c>
      <c r="E630" s="67">
        <v>2</v>
      </c>
      <c r="F630" s="67">
        <v>1</v>
      </c>
      <c r="G630" s="67">
        <v>4</v>
      </c>
      <c r="H630" s="67">
        <v>5</v>
      </c>
      <c r="I630" s="76">
        <v>6</v>
      </c>
    </row>
    <row r="631" spans="1:10" ht="15.75" thickBot="1" x14ac:dyDescent="0.3">
      <c r="A631" s="64" t="s">
        <v>8</v>
      </c>
      <c r="B631" s="65"/>
      <c r="C631" s="65"/>
      <c r="D631" s="103" t="s">
        <v>1368</v>
      </c>
      <c r="E631" s="104" t="s">
        <v>1367</v>
      </c>
      <c r="F631" s="104" t="s">
        <v>1366</v>
      </c>
      <c r="G631" s="104" t="s">
        <v>1369</v>
      </c>
      <c r="H631" s="104" t="s">
        <v>1370</v>
      </c>
      <c r="I631" s="105" t="s">
        <v>1371</v>
      </c>
    </row>
    <row r="632" spans="1:10" ht="15.75" thickBot="1" x14ac:dyDescent="0.3">
      <c r="A632" s="15"/>
      <c r="B632" s="16"/>
      <c r="C632" s="16"/>
      <c r="D632" s="16"/>
      <c r="E632" s="16"/>
      <c r="F632" s="17"/>
    </row>
    <row r="633" spans="1:10" x14ac:dyDescent="0.25">
      <c r="A633" s="57"/>
      <c r="B633" s="57"/>
      <c r="C633" s="57"/>
      <c r="D633" s="57"/>
      <c r="E633" s="57"/>
      <c r="F633" s="57"/>
    </row>
    <row r="634" spans="1:10" x14ac:dyDescent="0.25">
      <c r="A634" s="1">
        <f>C627</f>
        <v>0.66527777777777763</v>
      </c>
      <c r="B634" t="s">
        <v>43</v>
      </c>
    </row>
    <row r="635" spans="1:10" x14ac:dyDescent="0.25">
      <c r="A635" s="1">
        <f>A634+30/60/1/24</f>
        <v>0.68611111111111101</v>
      </c>
      <c r="B635" t="s">
        <v>52</v>
      </c>
    </row>
  </sheetData>
  <mergeCells count="3">
    <mergeCell ref="A2:I2"/>
    <mergeCell ref="A3:I3"/>
    <mergeCell ref="A4:I4"/>
  </mergeCells>
  <pageMargins left="0.25" right="0.25" top="0.75" bottom="0.75" header="0.3" footer="0.3"/>
  <pageSetup fitToHeight="24" orientation="landscape" r:id="rId1"/>
  <headerFooter>
    <oddHeader xml:space="preserve">&amp;R&amp;P of 24 </oddHeader>
  </headerFooter>
  <rowBreaks count="20" manualBreakCount="20">
    <brk id="61" max="16383" man="1"/>
    <brk id="90" max="16383" man="1"/>
    <brk id="117" max="16383" man="1"/>
    <brk id="144" max="16383" man="1"/>
    <brk id="174" max="16383" man="1"/>
    <brk id="203" max="16383" man="1"/>
    <brk id="231" max="16383" man="1"/>
    <brk id="254" max="16383" man="1"/>
    <brk id="282" max="16383" man="1"/>
    <brk id="310" max="16383" man="1"/>
    <brk id="337" max="16383" man="1"/>
    <brk id="365" max="16383" man="1"/>
    <brk id="393" max="16383" man="1"/>
    <brk id="421" max="16383" man="1"/>
    <brk id="448" max="16383" man="1"/>
    <brk id="479" max="16383" man="1"/>
    <brk id="507" max="16383" man="1"/>
    <brk id="535" max="16383" man="1"/>
    <brk id="562" max="16383" man="1"/>
    <brk id="59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tabSelected="1" workbookViewId="0">
      <selection activeCell="D72" sqref="D72"/>
    </sheetView>
  </sheetViews>
  <sheetFormatPr defaultRowHeight="14.25" x14ac:dyDescent="0.2"/>
  <cols>
    <col min="2" max="2" width="22.125" bestFit="1" customWidth="1"/>
    <col min="3" max="3" width="9" style="123"/>
  </cols>
  <sheetData>
    <row r="1" spans="1:3" x14ac:dyDescent="0.2">
      <c r="A1" s="167" t="s">
        <v>707</v>
      </c>
      <c r="B1" s="167"/>
      <c r="C1" s="167"/>
    </row>
    <row r="2" spans="1:3" x14ac:dyDescent="0.2">
      <c r="A2" s="138" t="s">
        <v>83</v>
      </c>
      <c r="B2" s="138" t="s">
        <v>706</v>
      </c>
      <c r="C2" s="139" t="s">
        <v>8</v>
      </c>
    </row>
    <row r="3" spans="1:3" x14ac:dyDescent="0.2">
      <c r="A3" s="140">
        <v>1</v>
      </c>
      <c r="B3" s="57" t="s">
        <v>104</v>
      </c>
      <c r="C3" s="143">
        <v>6.482175925925926E-3</v>
      </c>
    </row>
    <row r="4" spans="1:3" x14ac:dyDescent="0.2">
      <c r="A4" s="141">
        <v>2</v>
      </c>
      <c r="B4" s="57" t="s">
        <v>708</v>
      </c>
      <c r="C4" s="144">
        <v>6.5620370370370372E-3</v>
      </c>
    </row>
    <row r="5" spans="1:3" x14ac:dyDescent="0.2">
      <c r="A5" s="141">
        <v>3</v>
      </c>
      <c r="B5" s="57" t="s">
        <v>125</v>
      </c>
      <c r="C5" s="144">
        <v>6.7445601851851859E-3</v>
      </c>
    </row>
    <row r="6" spans="1:3" x14ac:dyDescent="0.2">
      <c r="A6" s="141">
        <v>4</v>
      </c>
      <c r="B6" s="57" t="s">
        <v>124</v>
      </c>
      <c r="C6" s="144">
        <v>6.80173611111111E-3</v>
      </c>
    </row>
    <row r="7" spans="1:3" x14ac:dyDescent="0.2">
      <c r="A7" s="141">
        <v>5</v>
      </c>
      <c r="B7" s="57" t="s">
        <v>25</v>
      </c>
      <c r="C7" s="144">
        <v>0.41696759259259258</v>
      </c>
    </row>
    <row r="8" spans="1:3" x14ac:dyDescent="0.2">
      <c r="A8" s="141">
        <v>6</v>
      </c>
      <c r="B8" s="57" t="s">
        <v>336</v>
      </c>
      <c r="C8" s="144">
        <v>7.016898148148148E-3</v>
      </c>
    </row>
    <row r="9" spans="1:3" x14ac:dyDescent="0.2">
      <c r="A9" s="141">
        <v>7</v>
      </c>
      <c r="B9" s="57" t="s">
        <v>123</v>
      </c>
      <c r="C9" s="144">
        <v>7.2284722222222229E-3</v>
      </c>
    </row>
    <row r="10" spans="1:3" ht="15" thickBot="1" x14ac:dyDescent="0.25">
      <c r="A10" s="142">
        <v>8</v>
      </c>
      <c r="B10" s="131" t="s">
        <v>40</v>
      </c>
      <c r="C10" s="145">
        <v>7.2959490740740736E-3</v>
      </c>
    </row>
    <row r="12" spans="1:3" x14ac:dyDescent="0.2">
      <c r="A12" s="168" t="s">
        <v>709</v>
      </c>
      <c r="B12" s="169"/>
      <c r="C12" s="170"/>
    </row>
    <row r="13" spans="1:3" x14ac:dyDescent="0.2">
      <c r="A13" s="138" t="s">
        <v>83</v>
      </c>
      <c r="B13" s="138" t="s">
        <v>706</v>
      </c>
      <c r="C13" s="139" t="s">
        <v>8</v>
      </c>
    </row>
    <row r="14" spans="1:3" x14ac:dyDescent="0.2">
      <c r="A14" s="140">
        <v>1</v>
      </c>
      <c r="B14" s="57" t="s">
        <v>171</v>
      </c>
      <c r="C14" s="143">
        <v>6.7478009259259253E-3</v>
      </c>
    </row>
    <row r="15" spans="1:3" x14ac:dyDescent="0.2">
      <c r="A15" s="141">
        <v>2</v>
      </c>
      <c r="B15" s="57" t="s">
        <v>710</v>
      </c>
      <c r="C15" s="144">
        <v>6.7800925925925936E-3</v>
      </c>
    </row>
    <row r="16" spans="1:3" x14ac:dyDescent="0.2">
      <c r="A16" s="142">
        <v>3</v>
      </c>
      <c r="B16" s="148" t="s">
        <v>711</v>
      </c>
      <c r="C16" s="145">
        <v>7.0364583333333329E-3</v>
      </c>
    </row>
    <row r="18" spans="1:3" x14ac:dyDescent="0.2">
      <c r="A18" s="168" t="s">
        <v>712</v>
      </c>
      <c r="B18" s="169"/>
      <c r="C18" s="170"/>
    </row>
    <row r="19" spans="1:3" x14ac:dyDescent="0.2">
      <c r="A19" s="138" t="s">
        <v>83</v>
      </c>
      <c r="B19" s="138" t="s">
        <v>706</v>
      </c>
      <c r="C19" s="139" t="s">
        <v>8</v>
      </c>
    </row>
    <row r="20" spans="1:3" x14ac:dyDescent="0.2">
      <c r="A20" s="138">
        <v>1</v>
      </c>
      <c r="B20" s="138" t="s">
        <v>171</v>
      </c>
      <c r="C20" s="139">
        <v>7.5157407407407404E-3</v>
      </c>
    </row>
    <row r="22" spans="1:3" x14ac:dyDescent="0.2">
      <c r="A22" s="171" t="s">
        <v>713</v>
      </c>
      <c r="B22" s="171"/>
      <c r="C22" s="171"/>
    </row>
    <row r="23" spans="1:3" x14ac:dyDescent="0.2">
      <c r="A23" s="138" t="s">
        <v>83</v>
      </c>
      <c r="B23" s="138" t="s">
        <v>706</v>
      </c>
      <c r="C23" s="139" t="s">
        <v>8</v>
      </c>
    </row>
    <row r="24" spans="1:3" x14ac:dyDescent="0.2">
      <c r="A24" s="140">
        <v>1</v>
      </c>
      <c r="B24" s="149" t="s">
        <v>47</v>
      </c>
      <c r="C24" s="143">
        <v>6.3482638888888894E-3</v>
      </c>
    </row>
    <row r="25" spans="1:3" x14ac:dyDescent="0.2">
      <c r="A25" s="141">
        <v>2</v>
      </c>
      <c r="B25" s="150" t="s">
        <v>23</v>
      </c>
      <c r="C25" s="144">
        <v>6.4061342592592581E-3</v>
      </c>
    </row>
    <row r="26" spans="1:3" x14ac:dyDescent="0.2">
      <c r="A26" s="141">
        <v>3</v>
      </c>
      <c r="B26" s="150" t="s">
        <v>105</v>
      </c>
      <c r="C26" s="144">
        <v>6.571759259259259E-3</v>
      </c>
    </row>
    <row r="27" spans="1:3" x14ac:dyDescent="0.2">
      <c r="A27" s="141">
        <v>4</v>
      </c>
      <c r="B27" s="150" t="s">
        <v>38</v>
      </c>
      <c r="C27" s="144">
        <v>6.7023148148148146E-3</v>
      </c>
    </row>
    <row r="28" spans="1:3" x14ac:dyDescent="0.2">
      <c r="A28" s="141">
        <v>5</v>
      </c>
      <c r="B28" s="150" t="s">
        <v>104</v>
      </c>
      <c r="C28" s="144">
        <v>6.7606481481481476E-3</v>
      </c>
    </row>
    <row r="29" spans="1:3" x14ac:dyDescent="0.2">
      <c r="A29" s="141">
        <v>6</v>
      </c>
      <c r="B29" s="150" t="s">
        <v>55</v>
      </c>
      <c r="C29" s="144">
        <v>6.9987268518518523E-3</v>
      </c>
    </row>
    <row r="30" spans="1:3" x14ac:dyDescent="0.2">
      <c r="A30" s="141">
        <v>7</v>
      </c>
      <c r="B30" s="150" t="s">
        <v>217</v>
      </c>
      <c r="C30" s="144">
        <v>7.2133101851851863E-3</v>
      </c>
    </row>
    <row r="31" spans="1:3" x14ac:dyDescent="0.2">
      <c r="A31" s="141">
        <v>8</v>
      </c>
      <c r="B31" s="150" t="s">
        <v>121</v>
      </c>
      <c r="C31" s="144">
        <v>7.2546296296296308E-3</v>
      </c>
    </row>
    <row r="32" spans="1:3" x14ac:dyDescent="0.2">
      <c r="A32" s="142">
        <v>9</v>
      </c>
      <c r="B32" s="151" t="s">
        <v>550</v>
      </c>
      <c r="C32" s="145">
        <v>7.4204861111111103E-3</v>
      </c>
    </row>
    <row r="34" spans="1:3" x14ac:dyDescent="0.2">
      <c r="A34" s="168" t="s">
        <v>722</v>
      </c>
      <c r="B34" s="169"/>
      <c r="C34" s="170"/>
    </row>
    <row r="35" spans="1:3" x14ac:dyDescent="0.2">
      <c r="A35" s="140" t="s">
        <v>83</v>
      </c>
      <c r="B35" s="138" t="s">
        <v>706</v>
      </c>
      <c r="C35" s="139" t="s">
        <v>8</v>
      </c>
    </row>
    <row r="36" spans="1:3" x14ac:dyDescent="0.2">
      <c r="A36" s="140">
        <v>1</v>
      </c>
      <c r="B36" s="152" t="s">
        <v>714</v>
      </c>
      <c r="C36" s="143">
        <v>6.165972222222222E-3</v>
      </c>
    </row>
    <row r="37" spans="1:3" x14ac:dyDescent="0.2">
      <c r="A37" s="141">
        <f>A36+1</f>
        <v>2</v>
      </c>
      <c r="B37" s="153" t="s">
        <v>715</v>
      </c>
      <c r="C37" s="144">
        <v>6.2868055555555559E-3</v>
      </c>
    </row>
    <row r="38" spans="1:3" x14ac:dyDescent="0.2">
      <c r="A38" s="141">
        <f t="shared" ref="A38:A55" si="0">A37+1</f>
        <v>3</v>
      </c>
      <c r="B38" s="153" t="s">
        <v>35</v>
      </c>
      <c r="C38" s="144">
        <v>6.2979166666666669E-3</v>
      </c>
    </row>
    <row r="39" spans="1:3" x14ac:dyDescent="0.2">
      <c r="A39" s="141">
        <f t="shared" si="0"/>
        <v>4</v>
      </c>
      <c r="B39" s="153" t="s">
        <v>716</v>
      </c>
      <c r="C39" s="144">
        <v>6.3348379629629631E-3</v>
      </c>
    </row>
    <row r="40" spans="1:3" x14ac:dyDescent="0.2">
      <c r="A40" s="141">
        <f t="shared" si="0"/>
        <v>5</v>
      </c>
      <c r="B40" s="153" t="s">
        <v>717</v>
      </c>
      <c r="C40" s="144">
        <v>6.382407407407407E-3</v>
      </c>
    </row>
    <row r="41" spans="1:3" x14ac:dyDescent="0.2">
      <c r="A41" s="141">
        <f t="shared" si="0"/>
        <v>6</v>
      </c>
      <c r="B41" s="153" t="s">
        <v>200</v>
      </c>
      <c r="C41" s="144">
        <v>6.3954861111111113E-3</v>
      </c>
    </row>
    <row r="42" spans="1:3" x14ac:dyDescent="0.2">
      <c r="A42" s="141">
        <f t="shared" si="0"/>
        <v>7</v>
      </c>
      <c r="B42" s="153" t="s">
        <v>114</v>
      </c>
      <c r="C42" s="144">
        <v>6.4820601851851853E-3</v>
      </c>
    </row>
    <row r="43" spans="1:3" x14ac:dyDescent="0.2">
      <c r="A43" s="141">
        <f t="shared" si="0"/>
        <v>8</v>
      </c>
      <c r="B43" s="153" t="s">
        <v>192</v>
      </c>
      <c r="C43" s="144">
        <v>6.5797453703703703E-3</v>
      </c>
    </row>
    <row r="44" spans="1:3" x14ac:dyDescent="0.2">
      <c r="A44" s="141">
        <f t="shared" si="0"/>
        <v>9</v>
      </c>
      <c r="B44" s="153" t="s">
        <v>106</v>
      </c>
      <c r="C44" s="144">
        <v>6.6236111111111114E-3</v>
      </c>
    </row>
    <row r="45" spans="1:3" x14ac:dyDescent="0.2">
      <c r="A45" s="141">
        <f t="shared" si="0"/>
        <v>10</v>
      </c>
      <c r="B45" s="153" t="s">
        <v>708</v>
      </c>
      <c r="C45" s="144">
        <v>6.6546296296296293E-3</v>
      </c>
    </row>
    <row r="46" spans="1:3" x14ac:dyDescent="0.2">
      <c r="A46" s="141">
        <f t="shared" si="0"/>
        <v>11</v>
      </c>
      <c r="B46" s="153" t="s">
        <v>181</v>
      </c>
      <c r="C46" s="144">
        <v>6.6783564814814822E-3</v>
      </c>
    </row>
    <row r="47" spans="1:3" x14ac:dyDescent="0.2">
      <c r="A47" s="141">
        <f t="shared" si="0"/>
        <v>12</v>
      </c>
      <c r="B47" s="153" t="s">
        <v>718</v>
      </c>
      <c r="C47" s="144">
        <v>6.7062500000000004E-3</v>
      </c>
    </row>
    <row r="48" spans="1:3" x14ac:dyDescent="0.2">
      <c r="A48" s="141">
        <f t="shared" si="0"/>
        <v>13</v>
      </c>
      <c r="B48" s="153" t="s">
        <v>719</v>
      </c>
      <c r="C48" s="144">
        <v>6.7244212962962969E-3</v>
      </c>
    </row>
    <row r="49" spans="1:3" x14ac:dyDescent="0.2">
      <c r="A49" s="141">
        <f t="shared" si="0"/>
        <v>14</v>
      </c>
      <c r="B49" s="153" t="s">
        <v>197</v>
      </c>
      <c r="C49" s="144">
        <v>6.7299768518518516E-3</v>
      </c>
    </row>
    <row r="50" spans="1:3" x14ac:dyDescent="0.2">
      <c r="A50" s="141">
        <f t="shared" si="0"/>
        <v>15</v>
      </c>
      <c r="B50" s="153" t="s">
        <v>26</v>
      </c>
      <c r="C50" s="144">
        <v>6.7706018518518514E-3</v>
      </c>
    </row>
    <row r="51" spans="1:3" x14ac:dyDescent="0.2">
      <c r="A51" s="141">
        <f t="shared" si="0"/>
        <v>16</v>
      </c>
      <c r="B51" s="153" t="s">
        <v>104</v>
      </c>
      <c r="C51" s="144">
        <v>6.8160879629629622E-3</v>
      </c>
    </row>
    <row r="52" spans="1:3" x14ac:dyDescent="0.2">
      <c r="A52" s="141">
        <f t="shared" si="0"/>
        <v>17</v>
      </c>
      <c r="B52" s="153" t="s">
        <v>720</v>
      </c>
      <c r="C52" s="144">
        <v>6.9003472222222218E-3</v>
      </c>
    </row>
    <row r="53" spans="1:3" x14ac:dyDescent="0.2">
      <c r="A53" s="141">
        <f t="shared" si="0"/>
        <v>18</v>
      </c>
      <c r="B53" s="153" t="s">
        <v>23</v>
      </c>
      <c r="C53" s="144">
        <v>6.9244212962962966E-3</v>
      </c>
    </row>
    <row r="54" spans="1:3" x14ac:dyDescent="0.2">
      <c r="A54" s="141">
        <f t="shared" si="0"/>
        <v>19</v>
      </c>
      <c r="B54" s="153" t="s">
        <v>124</v>
      </c>
      <c r="C54" s="144">
        <v>6.9812500000000005E-3</v>
      </c>
    </row>
    <row r="55" spans="1:3" x14ac:dyDescent="0.2">
      <c r="A55" s="142">
        <f t="shared" si="0"/>
        <v>20</v>
      </c>
      <c r="B55" s="154" t="s">
        <v>721</v>
      </c>
      <c r="C55" s="145">
        <v>7.5623842592592591E-3</v>
      </c>
    </row>
    <row r="57" spans="1:3" x14ac:dyDescent="0.2">
      <c r="A57" s="171" t="s">
        <v>723</v>
      </c>
      <c r="B57" s="171"/>
      <c r="C57" s="171"/>
    </row>
    <row r="58" spans="1:3" x14ac:dyDescent="0.2">
      <c r="A58" s="140" t="s">
        <v>83</v>
      </c>
      <c r="B58" s="138" t="s">
        <v>706</v>
      </c>
      <c r="C58" s="139" t="s">
        <v>8</v>
      </c>
    </row>
    <row r="59" spans="1:3" x14ac:dyDescent="0.2">
      <c r="A59" s="140">
        <v>1</v>
      </c>
      <c r="B59" s="140" t="s">
        <v>724</v>
      </c>
      <c r="C59" s="143">
        <v>7.2454861111111114E-3</v>
      </c>
    </row>
    <row r="60" spans="1:3" x14ac:dyDescent="0.2">
      <c r="A60" s="141">
        <f>A59+1</f>
        <v>2</v>
      </c>
      <c r="B60" s="141" t="s">
        <v>725</v>
      </c>
      <c r="C60" s="144">
        <v>7.2488425925925923E-3</v>
      </c>
    </row>
    <row r="61" spans="1:3" x14ac:dyDescent="0.2">
      <c r="A61" s="141">
        <f t="shared" ref="A61:A66" si="1">A60+1</f>
        <v>3</v>
      </c>
      <c r="B61" s="141" t="s">
        <v>171</v>
      </c>
      <c r="C61" s="144">
        <v>7.2490740740740736E-3</v>
      </c>
    </row>
    <row r="62" spans="1:3" x14ac:dyDescent="0.2">
      <c r="A62" s="141">
        <f t="shared" si="1"/>
        <v>4</v>
      </c>
      <c r="B62" s="141" t="s">
        <v>726</v>
      </c>
      <c r="C62" s="144">
        <v>7.4342592592592594E-3</v>
      </c>
    </row>
    <row r="63" spans="1:3" x14ac:dyDescent="0.2">
      <c r="A63" s="141">
        <f t="shared" si="1"/>
        <v>5</v>
      </c>
      <c r="B63" s="141" t="s">
        <v>727</v>
      </c>
      <c r="C63" s="144">
        <v>7.4644675925925929E-3</v>
      </c>
    </row>
    <row r="64" spans="1:3" x14ac:dyDescent="0.2">
      <c r="A64" s="141">
        <f t="shared" si="1"/>
        <v>6</v>
      </c>
      <c r="B64" s="141" t="s">
        <v>728</v>
      </c>
      <c r="C64" s="144">
        <v>7.6752314814814817E-3</v>
      </c>
    </row>
    <row r="65" spans="1:3" x14ac:dyDescent="0.2">
      <c r="A65" s="141">
        <f t="shared" si="1"/>
        <v>7</v>
      </c>
      <c r="B65" s="141" t="s">
        <v>729</v>
      </c>
      <c r="C65" s="144">
        <v>8.0406250000000009E-3</v>
      </c>
    </row>
    <row r="66" spans="1:3" x14ac:dyDescent="0.2">
      <c r="A66" s="142">
        <f t="shared" si="1"/>
        <v>8</v>
      </c>
      <c r="B66" s="142" t="s">
        <v>295</v>
      </c>
      <c r="C66" s="144">
        <v>8.2696759259259251E-3</v>
      </c>
    </row>
    <row r="67" spans="1:3" x14ac:dyDescent="0.2">
      <c r="A67" s="146"/>
      <c r="B67" s="57"/>
      <c r="C67" s="147"/>
    </row>
    <row r="68" spans="1:3" x14ac:dyDescent="0.2">
      <c r="A68" s="168" t="s">
        <v>730</v>
      </c>
      <c r="B68" s="169"/>
      <c r="C68" s="170"/>
    </row>
    <row r="69" spans="1:3" x14ac:dyDescent="0.2">
      <c r="A69" s="140" t="s">
        <v>83</v>
      </c>
      <c r="B69" s="138" t="s">
        <v>706</v>
      </c>
      <c r="C69" s="139" t="s">
        <v>8</v>
      </c>
    </row>
    <row r="70" spans="1:3" x14ac:dyDescent="0.2">
      <c r="A70" s="140">
        <v>1</v>
      </c>
      <c r="B70" s="140" t="s">
        <v>732</v>
      </c>
      <c r="C70" s="143">
        <v>6.4818287037037041E-3</v>
      </c>
    </row>
    <row r="71" spans="1:3" x14ac:dyDescent="0.2">
      <c r="A71" s="141">
        <f>A70+1</f>
        <v>2</v>
      </c>
      <c r="B71" s="141" t="s">
        <v>55</v>
      </c>
      <c r="C71" s="144">
        <v>6.6839120370370368E-3</v>
      </c>
    </row>
    <row r="72" spans="1:3" x14ac:dyDescent="0.2">
      <c r="A72" s="141">
        <f t="shared" ref="A72" si="2">A71+1</f>
        <v>3</v>
      </c>
      <c r="B72" s="141" t="s">
        <v>110</v>
      </c>
      <c r="C72" s="144">
        <v>6.9458333333333342E-3</v>
      </c>
    </row>
    <row r="74" spans="1:3" x14ac:dyDescent="0.2">
      <c r="A74" s="168" t="s">
        <v>738</v>
      </c>
      <c r="B74" s="169"/>
      <c r="C74" s="170"/>
    </row>
    <row r="75" spans="1:3" x14ac:dyDescent="0.2">
      <c r="A75" s="140" t="s">
        <v>83</v>
      </c>
      <c r="B75" s="138" t="s">
        <v>706</v>
      </c>
      <c r="C75" s="139" t="s">
        <v>8</v>
      </c>
    </row>
    <row r="76" spans="1:3" x14ac:dyDescent="0.2">
      <c r="A76" s="140">
        <v>1</v>
      </c>
      <c r="B76" s="140" t="s">
        <v>708</v>
      </c>
      <c r="C76" s="143">
        <v>6.899652777777778E-3</v>
      </c>
    </row>
    <row r="77" spans="1:3" x14ac:dyDescent="0.2">
      <c r="A77" s="141">
        <f>A76+1</f>
        <v>2</v>
      </c>
      <c r="B77" s="141" t="s">
        <v>418</v>
      </c>
      <c r="C77" s="144">
        <v>7.0856481481481473E-3</v>
      </c>
    </row>
    <row r="78" spans="1:3" x14ac:dyDescent="0.2">
      <c r="A78" s="141">
        <f t="shared" ref="A78:A81" si="3">A77+1</f>
        <v>3</v>
      </c>
      <c r="B78" s="141" t="s">
        <v>315</v>
      </c>
      <c r="C78" s="144">
        <v>7.2175925925925923E-3</v>
      </c>
    </row>
    <row r="79" spans="1:3" x14ac:dyDescent="0.2">
      <c r="A79" s="141">
        <f t="shared" si="3"/>
        <v>4</v>
      </c>
      <c r="B79" s="141" t="s">
        <v>112</v>
      </c>
      <c r="C79" s="144">
        <v>7.3839120370370369E-3</v>
      </c>
    </row>
    <row r="80" spans="1:3" x14ac:dyDescent="0.2">
      <c r="A80" s="141">
        <f t="shared" si="3"/>
        <v>5</v>
      </c>
      <c r="B80" s="150" t="s">
        <v>24</v>
      </c>
      <c r="C80" s="134">
        <v>7.3851851851851847E-3</v>
      </c>
    </row>
    <row r="81" spans="1:3" x14ac:dyDescent="0.2">
      <c r="A81" s="141">
        <f t="shared" si="3"/>
        <v>6</v>
      </c>
      <c r="B81" s="150" t="s">
        <v>336</v>
      </c>
      <c r="C81" s="134">
        <v>7.5075231481481477E-3</v>
      </c>
    </row>
    <row r="83" spans="1:3" x14ac:dyDescent="0.2">
      <c r="A83" s="168"/>
      <c r="B83" s="169"/>
      <c r="C83" s="170"/>
    </row>
    <row r="84" spans="1:3" x14ac:dyDescent="0.2">
      <c r="A84" s="168" t="s">
        <v>733</v>
      </c>
      <c r="B84" s="169"/>
      <c r="C84" s="170"/>
    </row>
    <row r="85" spans="1:3" x14ac:dyDescent="0.2">
      <c r="A85" s="140" t="s">
        <v>83</v>
      </c>
      <c r="B85" s="138" t="s">
        <v>706</v>
      </c>
      <c r="C85" s="139" t="s">
        <v>8</v>
      </c>
    </row>
    <row r="86" spans="1:3" x14ac:dyDescent="0.2">
      <c r="A86" s="140">
        <v>1</v>
      </c>
      <c r="B86" s="140" t="s">
        <v>734</v>
      </c>
      <c r="C86" s="143" t="s">
        <v>737</v>
      </c>
    </row>
    <row r="87" spans="1:3" x14ac:dyDescent="0.2">
      <c r="A87" s="141">
        <f>A86+1</f>
        <v>2</v>
      </c>
      <c r="B87" s="141" t="s">
        <v>735</v>
      </c>
      <c r="C87" s="144">
        <v>6.6188657407407411E-3</v>
      </c>
    </row>
    <row r="88" spans="1:3" x14ac:dyDescent="0.2">
      <c r="A88" s="141">
        <f t="shared" ref="A88:A89" si="4">A87+1</f>
        <v>3</v>
      </c>
      <c r="B88" s="141" t="s">
        <v>171</v>
      </c>
      <c r="C88" s="144">
        <v>6.737037037037037E-3</v>
      </c>
    </row>
    <row r="89" spans="1:3" x14ac:dyDescent="0.2">
      <c r="A89" s="141">
        <f t="shared" si="4"/>
        <v>4</v>
      </c>
      <c r="B89" s="141" t="s">
        <v>736</v>
      </c>
      <c r="C89" s="144">
        <v>7.3314814814814814E-3</v>
      </c>
    </row>
    <row r="90" spans="1:3" x14ac:dyDescent="0.2">
      <c r="A90" s="57"/>
      <c r="B90" s="57"/>
      <c r="C90" s="134"/>
    </row>
    <row r="91" spans="1:3" x14ac:dyDescent="0.2">
      <c r="A91" s="166" t="s">
        <v>743</v>
      </c>
      <c r="B91" s="166"/>
      <c r="C91" s="166"/>
    </row>
    <row r="92" spans="1:3" x14ac:dyDescent="0.2">
      <c r="A92" s="140" t="s">
        <v>83</v>
      </c>
      <c r="B92" s="138" t="s">
        <v>706</v>
      </c>
      <c r="C92" s="139" t="s">
        <v>8</v>
      </c>
    </row>
    <row r="93" spans="1:3" x14ac:dyDescent="0.2">
      <c r="A93" s="140">
        <v>1</v>
      </c>
      <c r="B93" s="140" t="s">
        <v>739</v>
      </c>
      <c r="C93" s="143">
        <v>6.9883101851851851E-3</v>
      </c>
    </row>
    <row r="94" spans="1:3" x14ac:dyDescent="0.2">
      <c r="A94" s="141">
        <f>A93+1</f>
        <v>2</v>
      </c>
      <c r="B94" s="141" t="s">
        <v>731</v>
      </c>
      <c r="C94" s="144">
        <v>7.1616898148148152E-3</v>
      </c>
    </row>
    <row r="95" spans="1:3" x14ac:dyDescent="0.2">
      <c r="A95" s="141">
        <f t="shared" ref="A95:A97" si="5">A94+1</f>
        <v>3</v>
      </c>
      <c r="B95" s="141" t="s">
        <v>124</v>
      </c>
      <c r="C95" s="144">
        <v>7.4297453703703704E-3</v>
      </c>
    </row>
    <row r="96" spans="1:3" x14ac:dyDescent="0.2">
      <c r="A96" s="141">
        <f t="shared" si="5"/>
        <v>4</v>
      </c>
      <c r="B96" s="141" t="s">
        <v>381</v>
      </c>
      <c r="C96" s="144">
        <v>7.5283564814814822E-3</v>
      </c>
    </row>
    <row r="97" spans="1:3" x14ac:dyDescent="0.2">
      <c r="A97" s="141">
        <f t="shared" si="5"/>
        <v>5</v>
      </c>
      <c r="B97" s="141" t="s">
        <v>740</v>
      </c>
      <c r="C97" s="144" t="s">
        <v>487</v>
      </c>
    </row>
    <row r="98" spans="1:3" x14ac:dyDescent="0.2">
      <c r="A98" s="57"/>
      <c r="B98" s="57"/>
      <c r="C98" s="134"/>
    </row>
    <row r="99" spans="1:3" x14ac:dyDescent="0.2">
      <c r="A99" s="166" t="s">
        <v>742</v>
      </c>
      <c r="B99" s="166"/>
      <c r="C99" s="166"/>
    </row>
    <row r="100" spans="1:3" x14ac:dyDescent="0.2">
      <c r="A100" s="140" t="s">
        <v>83</v>
      </c>
      <c r="B100" s="138" t="s">
        <v>706</v>
      </c>
      <c r="C100" s="139" t="s">
        <v>8</v>
      </c>
    </row>
    <row r="101" spans="1:3" x14ac:dyDescent="0.2">
      <c r="A101" s="140">
        <v>1</v>
      </c>
      <c r="B101" s="140" t="s">
        <v>25</v>
      </c>
      <c r="C101" s="143">
        <v>6.6402777777777771E-3</v>
      </c>
    </row>
    <row r="102" spans="1:3" x14ac:dyDescent="0.2">
      <c r="A102" s="141">
        <f>A101+1</f>
        <v>2</v>
      </c>
      <c r="B102" s="141" t="s">
        <v>35</v>
      </c>
      <c r="C102" s="144">
        <v>6.6960648148148144E-3</v>
      </c>
    </row>
    <row r="103" spans="1:3" x14ac:dyDescent="0.2">
      <c r="A103" s="141">
        <f t="shared" ref="A103:A108" si="6">A102+1</f>
        <v>3</v>
      </c>
      <c r="B103" s="141" t="s">
        <v>173</v>
      </c>
      <c r="C103" s="144">
        <v>6.7204861111111111E-3</v>
      </c>
    </row>
    <row r="104" spans="1:3" x14ac:dyDescent="0.2">
      <c r="A104" s="141">
        <f t="shared" si="6"/>
        <v>4</v>
      </c>
      <c r="B104" s="141" t="s">
        <v>130</v>
      </c>
      <c r="C104" s="144">
        <v>6.8179398148148149E-3</v>
      </c>
    </row>
    <row r="105" spans="1:3" x14ac:dyDescent="0.2">
      <c r="A105" s="141">
        <f t="shared" si="6"/>
        <v>5</v>
      </c>
      <c r="B105" s="141" t="s">
        <v>106</v>
      </c>
      <c r="C105" s="144">
        <v>6.8630787037037046E-3</v>
      </c>
    </row>
    <row r="106" spans="1:3" x14ac:dyDescent="0.2">
      <c r="A106" s="141">
        <f t="shared" si="6"/>
        <v>6</v>
      </c>
      <c r="B106" s="141" t="s">
        <v>201</v>
      </c>
      <c r="C106" s="144">
        <v>7.0006944444444439E-3</v>
      </c>
    </row>
    <row r="107" spans="1:3" x14ac:dyDescent="0.2">
      <c r="A107" s="141">
        <f t="shared" si="6"/>
        <v>7</v>
      </c>
      <c r="B107" s="141" t="s">
        <v>200</v>
      </c>
      <c r="C107" s="144">
        <v>7.2042824074074084E-3</v>
      </c>
    </row>
    <row r="108" spans="1:3" x14ac:dyDescent="0.2">
      <c r="A108" s="141">
        <f t="shared" si="6"/>
        <v>8</v>
      </c>
      <c r="B108" s="141" t="s">
        <v>741</v>
      </c>
      <c r="C108" s="144">
        <v>7.6679398148148149E-3</v>
      </c>
    </row>
    <row r="109" spans="1:3" x14ac:dyDescent="0.2">
      <c r="A109" s="57"/>
      <c r="B109" s="57"/>
      <c r="C109" s="134"/>
    </row>
    <row r="110" spans="1:3" x14ac:dyDescent="0.2">
      <c r="A110" s="166" t="s">
        <v>744</v>
      </c>
      <c r="B110" s="166"/>
      <c r="C110" s="166"/>
    </row>
    <row r="111" spans="1:3" x14ac:dyDescent="0.2">
      <c r="A111" s="140" t="s">
        <v>83</v>
      </c>
      <c r="B111" s="138" t="s">
        <v>706</v>
      </c>
      <c r="C111" s="139" t="s">
        <v>8</v>
      </c>
    </row>
    <row r="112" spans="1:3" x14ac:dyDescent="0.2">
      <c r="A112" s="140">
        <v>1</v>
      </c>
      <c r="B112" s="140" t="s">
        <v>173</v>
      </c>
      <c r="C112" s="143">
        <v>6.1050925925925934E-3</v>
      </c>
    </row>
    <row r="113" spans="1:3" x14ac:dyDescent="0.2">
      <c r="A113" s="141">
        <f>A112+1</f>
        <v>2</v>
      </c>
      <c r="B113" s="141" t="s">
        <v>201</v>
      </c>
      <c r="C113" s="144">
        <v>6.1756944444444455E-3</v>
      </c>
    </row>
    <row r="114" spans="1:3" x14ac:dyDescent="0.2">
      <c r="A114" s="141">
        <f t="shared" ref="A114:A121" si="7">A113+1</f>
        <v>3</v>
      </c>
      <c r="B114" s="141" t="s">
        <v>35</v>
      </c>
      <c r="C114" s="144">
        <v>6.2325231481481476E-3</v>
      </c>
    </row>
    <row r="115" spans="1:3" x14ac:dyDescent="0.2">
      <c r="A115" s="141">
        <f t="shared" si="7"/>
        <v>4</v>
      </c>
      <c r="B115" s="141" t="s">
        <v>717</v>
      </c>
      <c r="C115" s="144">
        <v>6.2577546296296296E-3</v>
      </c>
    </row>
    <row r="116" spans="1:3" x14ac:dyDescent="0.2">
      <c r="A116" s="141">
        <f t="shared" si="7"/>
        <v>5</v>
      </c>
      <c r="B116" s="141" t="s">
        <v>716</v>
      </c>
      <c r="C116" s="144">
        <v>6.2680555555555554E-3</v>
      </c>
    </row>
    <row r="117" spans="1:3" x14ac:dyDescent="0.2">
      <c r="A117" s="141">
        <f t="shared" si="7"/>
        <v>6</v>
      </c>
      <c r="B117" s="141" t="s">
        <v>745</v>
      </c>
      <c r="C117" s="144">
        <v>6.3490740740740738E-3</v>
      </c>
    </row>
    <row r="118" spans="1:3" x14ac:dyDescent="0.2">
      <c r="A118" s="141">
        <f t="shared" si="7"/>
        <v>7</v>
      </c>
      <c r="B118" s="141" t="s">
        <v>181</v>
      </c>
      <c r="C118" s="144">
        <v>6.3753472222222224E-3</v>
      </c>
    </row>
    <row r="119" spans="1:3" x14ac:dyDescent="0.2">
      <c r="A119" s="141">
        <f t="shared" si="7"/>
        <v>8</v>
      </c>
      <c r="B119" s="141" t="s">
        <v>27</v>
      </c>
      <c r="C119" s="144">
        <v>6.3872685185185187E-3</v>
      </c>
    </row>
    <row r="120" spans="1:3" x14ac:dyDescent="0.2">
      <c r="A120" s="141">
        <f t="shared" si="7"/>
        <v>9</v>
      </c>
      <c r="B120" s="141" t="s">
        <v>104</v>
      </c>
      <c r="C120" s="144">
        <v>6.6157407407407415E-3</v>
      </c>
    </row>
    <row r="121" spans="1:3" x14ac:dyDescent="0.2">
      <c r="A121" s="142">
        <f t="shared" si="7"/>
        <v>10</v>
      </c>
      <c r="B121" s="142" t="s">
        <v>720</v>
      </c>
      <c r="C121" s="145">
        <v>7.4952546296296295E-3</v>
      </c>
    </row>
  </sheetData>
  <mergeCells count="13">
    <mergeCell ref="A110:C110"/>
    <mergeCell ref="A99:C99"/>
    <mergeCell ref="A1:C1"/>
    <mergeCell ref="A12:C12"/>
    <mergeCell ref="A18:C18"/>
    <mergeCell ref="A22:C22"/>
    <mergeCell ref="A34:C34"/>
    <mergeCell ref="A57:C57"/>
    <mergeCell ref="A68:C68"/>
    <mergeCell ref="A74:C74"/>
    <mergeCell ref="A83:C83"/>
    <mergeCell ref="A84:C84"/>
    <mergeCell ref="A91:C9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Code</vt:lpstr>
      <vt:lpstr>Progression protocols</vt:lpstr>
      <vt:lpstr>Wednesday</vt:lpstr>
      <vt:lpstr>Thursday</vt:lpstr>
      <vt:lpstr>Friday</vt:lpstr>
      <vt:lpstr>Saturday</vt:lpstr>
      <vt:lpstr>Sunday</vt:lpstr>
      <vt:lpstr>2000m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Alexandrou</dc:creator>
  <cp:lastModifiedBy>Mel</cp:lastModifiedBy>
  <cp:lastPrinted>2014-04-20T03:54:32Z</cp:lastPrinted>
  <dcterms:created xsi:type="dcterms:W3CDTF">2013-03-31T10:09:44Z</dcterms:created>
  <dcterms:modified xsi:type="dcterms:W3CDTF">2014-04-28T02:10:14Z</dcterms:modified>
</cp:coreProperties>
</file>